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folep.sharepoint.com/sites/USEP/Documents partages/6. DOSSIERS TRANSVERSAUX/Pôle Laboratoire des Pratiques/4-Tableaux de bord/2022-2023/"/>
    </mc:Choice>
  </mc:AlternateContent>
  <xr:revisionPtr revIDLastSave="2331" documentId="8_{34F7E117-3731-42B8-A320-6FAFC578E0A3}" xr6:coauthVersionLast="47" xr6:coauthVersionMax="47" xr10:uidLastSave="{FCDB7946-0DAA-4D3F-89F5-5AE87A7C359D}"/>
  <workbookProtection workbookAlgorithmName="SHA-512" workbookHashValue="JvJQjuR2PCH90aMQ7g8JhCffIMewAuBucUBrhrMYDfL0yNfnlP4cs5TTGpz9owphik6p4rTEVXgKIZK8l/p+pA==" workbookSaltValue="fiv2jEnobDMyBIgnI1WH1Q==" workbookSpinCount="100000" lockStructure="1"/>
  <bookViews>
    <workbookView xWindow="28680" yWindow="-120" windowWidth="29040" windowHeight="15840" tabRatio="835" xr2:uid="{59E73AF0-2F6F-4176-BCFE-D5D6BA6EDF43}"/>
  </bookViews>
  <sheets>
    <sheet name="Tableaux de bord" sheetId="2" r:id="rId1"/>
    <sheet name="Feuille de travail" sheetId="13" state="hidden" r:id="rId2"/>
    <sheet name="Impl" sheetId="1" state="hidden" r:id="rId3"/>
    <sheet name="Tarifs" sheetId="3" state="hidden" r:id="rId4"/>
    <sheet name="RH" sheetId="4" state="hidden" r:id="rId5"/>
    <sheet name="Renc&amp;activ" sheetId="5" state="hidden" r:id="rId6"/>
    <sheet name="Assemblées d'enfants" sheetId="14" state="hidden" r:id="rId7"/>
    <sheet name="Dyn 2024 &amp; mvt sportif" sheetId="6" state="hidden" r:id="rId8"/>
    <sheet name="Activités pratiquées" sheetId="7" state="hidden" r:id="rId9"/>
    <sheet name="Educ nat" sheetId="8" state="hidden" r:id="rId10"/>
    <sheet name="Actions" sheetId="12" state="hidden" r:id="rId11"/>
    <sheet name="Conventions" sheetId="9" state="hidden" r:id="rId12"/>
    <sheet name="Communication" sheetId="10" state="hidden" r:id="rId13"/>
    <sheet name="Menu déroulant" sheetId="11" state="hidden" r:id="rId14"/>
  </sheets>
  <definedNames>
    <definedName name="_xlnm._FilterDatabase" localSheetId="10" hidden="1">Actions!$A$1:$AY$516</definedName>
    <definedName name="_xlnm._FilterDatabase" localSheetId="6" hidden="1">'Assemblées d''enfants'!$A$1:$E$1</definedName>
    <definedName name="_xlnm._FilterDatabase" localSheetId="11" hidden="1">Conventions!$A$1:$AY$516</definedName>
    <definedName name="_xlnm._FilterDatabase" localSheetId="2" hidden="1">Impl!$A$1:$L$619</definedName>
    <definedName name="_xlnm._FilterDatabase" localSheetId="5" hidden="1">'Renc&amp;activ'!$A$1:$Q$516</definedName>
    <definedName name="_xlnm._FilterDatabase" localSheetId="3" hidden="1">Tarifs!$A$2:$I$619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13" l="1"/>
  <c r="D27" i="13"/>
  <c r="D29" i="13"/>
  <c r="D31" i="13"/>
  <c r="C80" i="13" a="1"/>
  <c r="C80" i="13" s="1"/>
  <c r="H2" i="14"/>
  <c r="H8" i="14" s="1"/>
  <c r="O4" i="14" s="1"/>
  <c r="I2" i="14"/>
  <c r="I8" i="14" s="1"/>
  <c r="J2" i="14"/>
  <c r="K2" i="14"/>
  <c r="L2" i="14"/>
  <c r="S2" i="14"/>
  <c r="H3" i="14"/>
  <c r="I3" i="14"/>
  <c r="J3" i="14"/>
  <c r="K3" i="14"/>
  <c r="L3" i="14"/>
  <c r="H4" i="14"/>
  <c r="I4" i="14"/>
  <c r="J4" i="14"/>
  <c r="K4" i="14"/>
  <c r="L4" i="14"/>
  <c r="S4" i="14" s="1"/>
  <c r="H5" i="14"/>
  <c r="I5" i="14"/>
  <c r="J5" i="14"/>
  <c r="K5" i="14"/>
  <c r="L5" i="14"/>
  <c r="S5" i="14" s="1"/>
  <c r="H6" i="14"/>
  <c r="I6" i="14"/>
  <c r="J6" i="14"/>
  <c r="K6" i="14"/>
  <c r="L6" i="14"/>
  <c r="S6" i="14"/>
  <c r="H7" i="14"/>
  <c r="I7" i="14"/>
  <c r="J7" i="14"/>
  <c r="K7" i="14"/>
  <c r="L7" i="14"/>
  <c r="L8" i="14"/>
  <c r="S3" i="14" s="1"/>
  <c r="Q6" i="14" l="1"/>
  <c r="O3" i="14"/>
  <c r="P4" i="14"/>
  <c r="P5" i="14"/>
  <c r="P3" i="14"/>
  <c r="P7" i="14"/>
  <c r="O5" i="14"/>
  <c r="P6" i="14"/>
  <c r="O6" i="14"/>
  <c r="O7" i="14"/>
  <c r="R5" i="14"/>
  <c r="K8" i="14"/>
  <c r="J8" i="14"/>
  <c r="P2" i="14"/>
  <c r="O2" i="14"/>
  <c r="S7" i="14"/>
  <c r="S8" i="14" s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2" i="1"/>
  <c r="R3" i="14" l="1"/>
  <c r="R7" i="14"/>
  <c r="R4" i="14"/>
  <c r="R2" i="14"/>
  <c r="R6" i="14"/>
  <c r="Q4" i="14"/>
  <c r="Q3" i="14"/>
  <c r="Q7" i="14"/>
  <c r="Q2" i="14"/>
  <c r="O8" i="14"/>
  <c r="P8" i="14"/>
  <c r="Q5" i="14"/>
  <c r="R8" i="14" l="1"/>
  <c r="Q8" i="14"/>
  <c r="F185" i="13"/>
  <c r="G37" i="13" l="1"/>
  <c r="I25" i="13"/>
  <c r="I27" i="13"/>
  <c r="I29" i="13"/>
  <c r="I31" i="13"/>
  <c r="K15" i="13"/>
  <c r="K10" i="13"/>
  <c r="G192" i="13" l="1"/>
  <c r="E458" i="2" s="1"/>
  <c r="H192" i="13"/>
  <c r="E459" i="2" s="1"/>
  <c r="I192" i="13"/>
  <c r="E460" i="2" s="1"/>
  <c r="J192" i="13"/>
  <c r="E461" i="2" s="1"/>
  <c r="K192" i="13"/>
  <c r="E462" i="2" s="1"/>
  <c r="L192" i="13"/>
  <c r="E463" i="2" s="1"/>
  <c r="M192" i="13"/>
  <c r="E464" i="2" s="1"/>
  <c r="N192" i="13"/>
  <c r="E465" i="2" s="1"/>
  <c r="O192" i="13"/>
  <c r="E466" i="2" s="1"/>
  <c r="P192" i="13"/>
  <c r="E467" i="2" s="1"/>
  <c r="Q192" i="13"/>
  <c r="E468" i="2" s="1"/>
  <c r="R192" i="13"/>
  <c r="E469" i="2" s="1"/>
  <c r="S192" i="13"/>
  <c r="E470" i="2" s="1"/>
  <c r="T192" i="13"/>
  <c r="E471" i="2" s="1"/>
  <c r="U192" i="13"/>
  <c r="E472" i="2" s="1"/>
  <c r="V192" i="13"/>
  <c r="E473" i="2" s="1"/>
  <c r="W192" i="13"/>
  <c r="E474" i="2" s="1"/>
  <c r="X192" i="13"/>
  <c r="E475" i="2" s="1"/>
  <c r="Y192" i="13"/>
  <c r="E476" i="2" s="1"/>
  <c r="Z192" i="13"/>
  <c r="E477" i="2" s="1"/>
  <c r="AA192" i="13"/>
  <c r="E478" i="2" s="1"/>
  <c r="AB192" i="13"/>
  <c r="E479" i="2" s="1"/>
  <c r="AC192" i="13"/>
  <c r="E480" i="2" s="1"/>
  <c r="AD192" i="13"/>
  <c r="E481" i="2" s="1"/>
  <c r="AE192" i="13"/>
  <c r="E482" i="2" s="1"/>
  <c r="AF192" i="13"/>
  <c r="E483" i="2" s="1"/>
  <c r="AG192" i="13"/>
  <c r="E484" i="2" s="1"/>
  <c r="AH192" i="13"/>
  <c r="E485" i="2" s="1"/>
  <c r="AI192" i="13"/>
  <c r="E486" i="2" s="1"/>
  <c r="AJ192" i="13"/>
  <c r="E487" i="2" s="1"/>
  <c r="AK192" i="13"/>
  <c r="E488" i="2" s="1"/>
  <c r="AL192" i="13"/>
  <c r="E489" i="2" s="1"/>
  <c r="AM192" i="13"/>
  <c r="E490" i="2" s="1"/>
  <c r="AN192" i="13"/>
  <c r="E491" i="2" s="1"/>
  <c r="AO192" i="13"/>
  <c r="E492" i="2" s="1"/>
  <c r="AP192" i="13"/>
  <c r="E493" i="2" s="1"/>
  <c r="AQ192" i="13"/>
  <c r="E494" i="2" s="1"/>
  <c r="AR192" i="13"/>
  <c r="E495" i="2" s="1"/>
  <c r="AS192" i="13"/>
  <c r="E496" i="2" s="1"/>
  <c r="AT192" i="13"/>
  <c r="E497" i="2" s="1"/>
  <c r="AU192" i="13"/>
  <c r="E498" i="2" s="1"/>
  <c r="AV192" i="13"/>
  <c r="G193" i="13"/>
  <c r="G458" i="2" s="1"/>
  <c r="H193" i="13"/>
  <c r="G459" i="2" s="1"/>
  <c r="I193" i="13"/>
  <c r="G460" i="2" s="1"/>
  <c r="J193" i="13"/>
  <c r="G461" i="2" s="1"/>
  <c r="K193" i="13"/>
  <c r="G462" i="2" s="1"/>
  <c r="L193" i="13"/>
  <c r="G463" i="2" s="1"/>
  <c r="M193" i="13"/>
  <c r="G464" i="2" s="1"/>
  <c r="N193" i="13"/>
  <c r="O193" i="13"/>
  <c r="P193" i="13"/>
  <c r="G467" i="2" s="1"/>
  <c r="Q193" i="13"/>
  <c r="G468" i="2" s="1"/>
  <c r="R193" i="13"/>
  <c r="G469" i="2" s="1"/>
  <c r="S193" i="13"/>
  <c r="G470" i="2" s="1"/>
  <c r="T193" i="13"/>
  <c r="G471" i="2" s="1"/>
  <c r="U193" i="13"/>
  <c r="G472" i="2" s="1"/>
  <c r="V193" i="13"/>
  <c r="G473" i="2" s="1"/>
  <c r="W193" i="13"/>
  <c r="G474" i="2" s="1"/>
  <c r="X193" i="13"/>
  <c r="G475" i="2" s="1"/>
  <c r="Y193" i="13"/>
  <c r="G476" i="2" s="1"/>
  <c r="Z193" i="13"/>
  <c r="G477" i="2" s="1"/>
  <c r="AA193" i="13"/>
  <c r="G478" i="2" s="1"/>
  <c r="AB193" i="13"/>
  <c r="G479" i="2" s="1"/>
  <c r="AC193" i="13"/>
  <c r="G480" i="2" s="1"/>
  <c r="AD193" i="13"/>
  <c r="G481" i="2" s="1"/>
  <c r="AE193" i="13"/>
  <c r="G482" i="2" s="1"/>
  <c r="AF193" i="13"/>
  <c r="G483" i="2" s="1"/>
  <c r="AG193" i="13"/>
  <c r="G484" i="2" s="1"/>
  <c r="AH193" i="13"/>
  <c r="G485" i="2" s="1"/>
  <c r="AI193" i="13"/>
  <c r="G486" i="2" s="1"/>
  <c r="AJ193" i="13"/>
  <c r="G487" i="2" s="1"/>
  <c r="AK193" i="13"/>
  <c r="G488" i="2" s="1"/>
  <c r="AL193" i="13"/>
  <c r="G489" i="2" s="1"/>
  <c r="AM193" i="13"/>
  <c r="G490" i="2" s="1"/>
  <c r="AN193" i="13"/>
  <c r="G491" i="2" s="1"/>
  <c r="AO193" i="13"/>
  <c r="G492" i="2" s="1"/>
  <c r="AP193" i="13"/>
  <c r="G493" i="2" s="1"/>
  <c r="AQ193" i="13"/>
  <c r="G494" i="2" s="1"/>
  <c r="AR193" i="13"/>
  <c r="G495" i="2" s="1"/>
  <c r="AS193" i="13"/>
  <c r="G496" i="2" s="1"/>
  <c r="AT193" i="13"/>
  <c r="G497" i="2" s="1"/>
  <c r="AU193" i="13"/>
  <c r="G498" i="2" s="1"/>
  <c r="AV193" i="13"/>
  <c r="G465" i="2" l="1"/>
  <c r="G466" i="2"/>
  <c r="J15" i="13"/>
  <c r="A274" i="2"/>
  <c r="A1" i="13"/>
  <c r="G99" i="13" l="1"/>
  <c r="G274" i="2" s="1"/>
  <c r="F99" i="13"/>
  <c r="F274" i="2" s="1"/>
  <c r="G89" i="13"/>
  <c r="G264" i="2" s="1"/>
  <c r="D24" i="13"/>
  <c r="D28" i="13"/>
  <c r="D26" i="13"/>
  <c r="D30" i="13"/>
  <c r="C308" i="2"/>
  <c r="D308" i="2"/>
  <c r="C309" i="2"/>
  <c r="D309" i="2"/>
  <c r="D307" i="2"/>
  <c r="C307" i="2"/>
  <c r="B308" i="2"/>
  <c r="B307" i="2"/>
  <c r="B309" i="2"/>
  <c r="F115" i="13"/>
  <c r="F293" i="2" s="1"/>
  <c r="F114" i="13"/>
  <c r="F292" i="2" s="1"/>
  <c r="D293" i="2"/>
  <c r="E115" i="13"/>
  <c r="E293" i="2" s="1"/>
  <c r="C293" i="2"/>
  <c r="E114" i="13"/>
  <c r="E292" i="2" s="1"/>
  <c r="B115" i="13"/>
  <c r="B293" i="2" s="1"/>
  <c r="C292" i="2"/>
  <c r="B114" i="13"/>
  <c r="B292" i="2" s="1"/>
  <c r="B113" i="13"/>
  <c r="B291" i="2" s="1"/>
  <c r="D292" i="2"/>
  <c r="E41" i="13"/>
  <c r="C164" i="2" s="1" a="1"/>
  <c r="C164" i="2" s="1"/>
  <c r="F155" i="13"/>
  <c r="F163" i="13"/>
  <c r="F171" i="13"/>
  <c r="F141" i="13"/>
  <c r="F128" i="13"/>
  <c r="F136" i="13"/>
  <c r="F162" i="13"/>
  <c r="F135" i="13"/>
  <c r="F148" i="13"/>
  <c r="F156" i="13"/>
  <c r="F164" i="13"/>
  <c r="F172" i="13"/>
  <c r="F142" i="13"/>
  <c r="F129" i="13"/>
  <c r="F137" i="13"/>
  <c r="F158" i="13"/>
  <c r="F174" i="13"/>
  <c r="F131" i="13"/>
  <c r="F151" i="13"/>
  <c r="F167" i="13"/>
  <c r="F132" i="13"/>
  <c r="F152" i="13"/>
  <c r="F168" i="13"/>
  <c r="F125" i="13"/>
  <c r="F121" i="13"/>
  <c r="F153" i="13"/>
  <c r="F169" i="13"/>
  <c r="F126" i="13"/>
  <c r="F122" i="13"/>
  <c r="F154" i="13"/>
  <c r="F178" i="13"/>
  <c r="F149" i="13"/>
  <c r="F157" i="13"/>
  <c r="F165" i="13"/>
  <c r="F173" i="13"/>
  <c r="F143" i="13"/>
  <c r="F130" i="13"/>
  <c r="F138" i="13"/>
  <c r="F150" i="13"/>
  <c r="F166" i="13"/>
  <c r="F144" i="13"/>
  <c r="F119" i="13"/>
  <c r="F159" i="13"/>
  <c r="F175" i="13"/>
  <c r="F145" i="13"/>
  <c r="F120" i="13"/>
  <c r="F160" i="13"/>
  <c r="F176" i="13"/>
  <c r="F133" i="13"/>
  <c r="F182" i="13"/>
  <c r="F161" i="13"/>
  <c r="F177" i="13"/>
  <c r="F134" i="13"/>
  <c r="F183" i="13"/>
  <c r="F170" i="13"/>
  <c r="F127" i="13"/>
  <c r="I42" i="13"/>
  <c r="G166" i="2" s="1"/>
  <c r="K13" i="13"/>
  <c r="G36" i="13"/>
  <c r="I30" i="13"/>
  <c r="K7" i="13"/>
  <c r="I24" i="13"/>
  <c r="K17" i="13"/>
  <c r="K8" i="13"/>
  <c r="K18" i="13"/>
  <c r="I26" i="13"/>
  <c r="K19" i="13"/>
  <c r="G68" i="13"/>
  <c r="K20" i="13"/>
  <c r="G69" i="13"/>
  <c r="I41" i="13"/>
  <c r="G164" i="2" s="1" a="1"/>
  <c r="G164" i="2" s="1"/>
  <c r="I28" i="13"/>
  <c r="K12" i="13"/>
  <c r="G70" i="13"/>
  <c r="G61" i="13"/>
  <c r="G63" i="13"/>
  <c r="G62" i="13"/>
  <c r="F61" i="13"/>
  <c r="E234" i="13"/>
  <c r="G535" i="2" s="1"/>
  <c r="G215" i="13"/>
  <c r="G517" i="2" s="1"/>
  <c r="F219" i="13"/>
  <c r="F223" i="13"/>
  <c r="E217" i="13"/>
  <c r="E519" i="2" s="1"/>
  <c r="G207" i="13"/>
  <c r="G510" i="2" s="1"/>
  <c r="E205" i="13"/>
  <c r="E508" i="2" s="1"/>
  <c r="F210" i="13"/>
  <c r="F203" i="13"/>
  <c r="E221" i="13"/>
  <c r="E523" i="2" s="1"/>
  <c r="E209" i="13"/>
  <c r="E512" i="2" s="1"/>
  <c r="E220" i="13"/>
  <c r="E522" i="2" s="1"/>
  <c r="F205" i="13"/>
  <c r="E233" i="13"/>
  <c r="G534" i="2" s="1"/>
  <c r="F215" i="13"/>
  <c r="G219" i="13"/>
  <c r="G521" i="2" s="1"/>
  <c r="G223" i="13"/>
  <c r="G525" i="2" s="1"/>
  <c r="E216" i="13"/>
  <c r="E518" i="2" s="1"/>
  <c r="G208" i="13"/>
  <c r="G511" i="2" s="1"/>
  <c r="E206" i="13"/>
  <c r="E509" i="2" s="1"/>
  <c r="F209" i="13"/>
  <c r="F221" i="13"/>
  <c r="E202" i="13"/>
  <c r="E505" i="2" s="1"/>
  <c r="E232" i="13"/>
  <c r="G533" i="2" s="1"/>
  <c r="F216" i="13"/>
  <c r="F220" i="13"/>
  <c r="E223" i="13"/>
  <c r="E525" i="2" s="1"/>
  <c r="E215" i="13"/>
  <c r="E517" i="2" s="1"/>
  <c r="G209" i="13"/>
  <c r="G512" i="2" s="1"/>
  <c r="E207" i="13"/>
  <c r="E510" i="2" s="1"/>
  <c r="F208" i="13"/>
  <c r="F217" i="13"/>
  <c r="G204" i="13"/>
  <c r="G507" i="2" s="1"/>
  <c r="E231" i="13"/>
  <c r="G532" i="2" s="1"/>
  <c r="G216" i="13"/>
  <c r="G518" i="2" s="1"/>
  <c r="G220" i="13"/>
  <c r="G522" i="2" s="1"/>
  <c r="E222" i="13"/>
  <c r="E524" i="2" s="1"/>
  <c r="G202" i="13"/>
  <c r="G505" i="2" s="1"/>
  <c r="G210" i="13"/>
  <c r="G513" i="2" s="1"/>
  <c r="E208" i="13"/>
  <c r="E511" i="2" s="1"/>
  <c r="F207" i="13"/>
  <c r="E230" i="13"/>
  <c r="G531" i="2" s="1"/>
  <c r="F206" i="13"/>
  <c r="G221" i="13"/>
  <c r="G523" i="2" s="1"/>
  <c r="E210" i="13"/>
  <c r="E513" i="2" s="1"/>
  <c r="E228" i="13"/>
  <c r="G529" i="2" s="1"/>
  <c r="F218" i="13"/>
  <c r="F222" i="13"/>
  <c r="E219" i="13"/>
  <c r="E521" i="2" s="1"/>
  <c r="G205" i="13"/>
  <c r="G508" i="2" s="1"/>
  <c r="E203" i="13"/>
  <c r="E506" i="2" s="1"/>
  <c r="E211" i="13"/>
  <c r="E514" i="2" s="1"/>
  <c r="F204" i="13"/>
  <c r="G203" i="13"/>
  <c r="G506" i="2" s="1"/>
  <c r="G217" i="13"/>
  <c r="G519" i="2" s="1"/>
  <c r="E227" i="13"/>
  <c r="G528" i="2" s="1"/>
  <c r="G218" i="13"/>
  <c r="G520" i="2" s="1"/>
  <c r="G222" i="13"/>
  <c r="G524" i="2" s="1"/>
  <c r="E218" i="13"/>
  <c r="E520" i="2" s="1"/>
  <c r="G206" i="13"/>
  <c r="G509" i="2" s="1"/>
  <c r="E204" i="13"/>
  <c r="E507" i="2" s="1"/>
  <c r="F211" i="13"/>
  <c r="F202" i="13"/>
  <c r="F505" i="2" s="1"/>
  <c r="G211" i="13"/>
  <c r="G514" i="2" s="1"/>
  <c r="E229" i="13"/>
  <c r="G530" i="2" s="1"/>
  <c r="F53" i="13"/>
  <c r="E181" i="2" s="1"/>
  <c r="E53" i="13"/>
  <c r="D181" i="2" s="1"/>
  <c r="C48" i="13"/>
  <c r="C174" i="2" s="1"/>
  <c r="F56" i="13"/>
  <c r="E184" i="2" s="1"/>
  <c r="E56" i="13"/>
  <c r="D184" i="2" s="1"/>
  <c r="G48" i="13"/>
  <c r="F48" i="13"/>
  <c r="E48" i="13"/>
  <c r="D174" i="2" s="1"/>
  <c r="E42" i="13"/>
  <c r="C166" i="2" s="1"/>
  <c r="B189" i="13"/>
  <c r="C89" i="13"/>
  <c r="C264" i="2" s="1"/>
  <c r="G189" i="13"/>
  <c r="D458" i="2" s="1"/>
  <c r="O189" i="13"/>
  <c r="D466" i="2" s="1"/>
  <c r="W189" i="13"/>
  <c r="D474" i="2" s="1"/>
  <c r="AE189" i="13"/>
  <c r="D482" i="2" s="1"/>
  <c r="AM189" i="13"/>
  <c r="D490" i="2" s="1"/>
  <c r="AU189" i="13"/>
  <c r="D498" i="2" s="1"/>
  <c r="M190" i="13"/>
  <c r="F464" i="2" s="1"/>
  <c r="U190" i="13"/>
  <c r="F472" i="2" s="1"/>
  <c r="AC190" i="13"/>
  <c r="F480" i="2" s="1"/>
  <c r="AK190" i="13"/>
  <c r="F488" i="2" s="1"/>
  <c r="AS190" i="13"/>
  <c r="F496" i="2" s="1"/>
  <c r="H189" i="13"/>
  <c r="D459" i="2" s="1"/>
  <c r="P189" i="13"/>
  <c r="D467" i="2" s="1"/>
  <c r="X189" i="13"/>
  <c r="D475" i="2" s="1"/>
  <c r="AF189" i="13"/>
  <c r="D483" i="2" s="1"/>
  <c r="AN189" i="13"/>
  <c r="D491" i="2" s="1"/>
  <c r="AV189" i="13"/>
  <c r="D499" i="2" s="1"/>
  <c r="N190" i="13"/>
  <c r="F465" i="2" s="1"/>
  <c r="V190" i="13"/>
  <c r="F473" i="2" s="1"/>
  <c r="AD190" i="13"/>
  <c r="F481" i="2" s="1"/>
  <c r="AL190" i="13"/>
  <c r="F489" i="2" s="1"/>
  <c r="AT190" i="13"/>
  <c r="F497" i="2" s="1"/>
  <c r="I189" i="13"/>
  <c r="D460" i="2" s="1"/>
  <c r="Q189" i="13"/>
  <c r="D468" i="2" s="1"/>
  <c r="Y189" i="13"/>
  <c r="D476" i="2" s="1"/>
  <c r="AG189" i="13"/>
  <c r="D484" i="2" s="1"/>
  <c r="AO189" i="13"/>
  <c r="D492" i="2" s="1"/>
  <c r="G190" i="13"/>
  <c r="F458" i="2" s="1"/>
  <c r="O190" i="13"/>
  <c r="F466" i="2" s="1"/>
  <c r="W190" i="13"/>
  <c r="F474" i="2" s="1"/>
  <c r="AE190" i="13"/>
  <c r="F482" i="2" s="1"/>
  <c r="AM190" i="13"/>
  <c r="F490" i="2" s="1"/>
  <c r="AU190" i="13"/>
  <c r="F498" i="2" s="1"/>
  <c r="J189" i="13"/>
  <c r="D461" i="2" s="1"/>
  <c r="R189" i="13"/>
  <c r="D469" i="2" s="1"/>
  <c r="Z189" i="13"/>
  <c r="D477" i="2" s="1"/>
  <c r="AH189" i="13"/>
  <c r="D485" i="2" s="1"/>
  <c r="AP189" i="13"/>
  <c r="D493" i="2" s="1"/>
  <c r="H190" i="13"/>
  <c r="F459" i="2" s="1"/>
  <c r="P190" i="13"/>
  <c r="F467" i="2" s="1"/>
  <c r="X190" i="13"/>
  <c r="F475" i="2" s="1"/>
  <c r="AF190" i="13"/>
  <c r="F483" i="2" s="1"/>
  <c r="AN190" i="13"/>
  <c r="F491" i="2" s="1"/>
  <c r="AV190" i="13"/>
  <c r="K189" i="13"/>
  <c r="D462" i="2" s="1"/>
  <c r="S189" i="13"/>
  <c r="D470" i="2" s="1"/>
  <c r="AA189" i="13"/>
  <c r="D478" i="2" s="1"/>
  <c r="AI189" i="13"/>
  <c r="D486" i="2" s="1"/>
  <c r="AQ189" i="13"/>
  <c r="D494" i="2" s="1"/>
  <c r="I190" i="13"/>
  <c r="F460" i="2" s="1"/>
  <c r="Q190" i="13"/>
  <c r="F468" i="2" s="1"/>
  <c r="Y190" i="13"/>
  <c r="F476" i="2" s="1"/>
  <c r="AG190" i="13"/>
  <c r="F484" i="2" s="1"/>
  <c r="AO190" i="13"/>
  <c r="F492" i="2" s="1"/>
  <c r="L189" i="13"/>
  <c r="D463" i="2" s="1"/>
  <c r="T189" i="13"/>
  <c r="D471" i="2" s="1"/>
  <c r="AB189" i="13"/>
  <c r="D479" i="2" s="1"/>
  <c r="AJ189" i="13"/>
  <c r="D487" i="2" s="1"/>
  <c r="AR189" i="13"/>
  <c r="D495" i="2" s="1"/>
  <c r="J190" i="13"/>
  <c r="F461" i="2" s="1"/>
  <c r="R190" i="13"/>
  <c r="F469" i="2" s="1"/>
  <c r="Z190" i="13"/>
  <c r="F478" i="2" s="1"/>
  <c r="AH190" i="13"/>
  <c r="F485" i="2" s="1"/>
  <c r="AP190" i="13"/>
  <c r="F493" i="2" s="1"/>
  <c r="M189" i="13"/>
  <c r="D464" i="2" s="1"/>
  <c r="U189" i="13"/>
  <c r="D472" i="2" s="1"/>
  <c r="AC189" i="13"/>
  <c r="D480" i="2" s="1"/>
  <c r="AK189" i="13"/>
  <c r="D488" i="2" s="1"/>
  <c r="AS189" i="13"/>
  <c r="D496" i="2" s="1"/>
  <c r="K190" i="13"/>
  <c r="F462" i="2" s="1"/>
  <c r="S190" i="13"/>
  <c r="F470" i="2" s="1"/>
  <c r="AA190" i="13"/>
  <c r="F477" i="2" s="1"/>
  <c r="AI190" i="13"/>
  <c r="F486" i="2" s="1"/>
  <c r="AQ190" i="13"/>
  <c r="F494" i="2" s="1"/>
  <c r="N189" i="13"/>
  <c r="D465" i="2" s="1"/>
  <c r="V189" i="13"/>
  <c r="D473" i="2" s="1"/>
  <c r="AD189" i="13"/>
  <c r="D481" i="2" s="1"/>
  <c r="AL189" i="13"/>
  <c r="D489" i="2" s="1"/>
  <c r="AT189" i="13"/>
  <c r="D497" i="2" s="1"/>
  <c r="L190" i="13"/>
  <c r="F463" i="2" s="1"/>
  <c r="T190" i="13"/>
  <c r="F471" i="2" s="1"/>
  <c r="AB190" i="13"/>
  <c r="F479" i="2" s="1"/>
  <c r="AJ190" i="13"/>
  <c r="F487" i="2" s="1"/>
  <c r="AR190" i="13"/>
  <c r="F495" i="2" s="1"/>
  <c r="J12" i="13"/>
  <c r="E113" i="13"/>
  <c r="F113" i="13"/>
  <c r="E99" i="13"/>
  <c r="E274" i="2" s="1"/>
  <c r="B99" i="13"/>
  <c r="B274" i="2" s="1"/>
  <c r="C99" i="13"/>
  <c r="C274" i="2" s="1"/>
  <c r="D99" i="13"/>
  <c r="D274" i="2" s="1"/>
  <c r="J10" i="13"/>
  <c r="E185" i="13"/>
  <c r="F184" i="13" l="1"/>
  <c r="K14" i="13"/>
  <c r="G73" i="13"/>
  <c r="G72" i="13"/>
  <c r="K9" i="13"/>
  <c r="G71" i="13"/>
  <c r="G66" i="13"/>
  <c r="G67" i="13"/>
  <c r="G499" i="2"/>
  <c r="F193" i="13"/>
  <c r="G457" i="2" s="1"/>
  <c r="E193" i="13"/>
  <c r="G456" i="2" s="1"/>
  <c r="D193" i="13"/>
  <c r="G455" i="2" s="1"/>
  <c r="C193" i="13"/>
  <c r="B193" i="13"/>
  <c r="E499" i="2"/>
  <c r="F192" i="13"/>
  <c r="E457" i="2" s="1"/>
  <c r="E192" i="13"/>
  <c r="E456" i="2" s="1"/>
  <c r="D192" i="13"/>
  <c r="E455" i="2" s="1"/>
  <c r="C192" i="13"/>
  <c r="B192" i="13"/>
  <c r="D185" i="13"/>
  <c r="C185" i="13"/>
  <c r="B185" i="13"/>
  <c r="F37" i="13"/>
  <c r="E37" i="13"/>
  <c r="D37" i="13"/>
  <c r="C37" i="13"/>
  <c r="H31" i="13"/>
  <c r="G31" i="13"/>
  <c r="F31" i="13"/>
  <c r="E31" i="13"/>
  <c r="H29" i="13"/>
  <c r="G29" i="13"/>
  <c r="F29" i="13"/>
  <c r="E29" i="13"/>
  <c r="H27" i="13"/>
  <c r="G27" i="13"/>
  <c r="F27" i="13"/>
  <c r="E27" i="13"/>
  <c r="H25" i="13"/>
  <c r="G25" i="13"/>
  <c r="F25" i="13"/>
  <c r="E25" i="13"/>
  <c r="I15" i="13"/>
  <c r="H15" i="13"/>
  <c r="G15" i="13"/>
  <c r="F15" i="13"/>
  <c r="I10" i="13"/>
  <c r="H10" i="13"/>
  <c r="G10" i="13"/>
  <c r="F10" i="13"/>
  <c r="F17" i="13" l="1"/>
  <c r="E183" i="13"/>
  <c r="E182" i="13"/>
  <c r="I8" i="13"/>
  <c r="I18" i="13"/>
  <c r="G20" i="13"/>
  <c r="F7" i="13"/>
  <c r="I17" i="13"/>
  <c r="G19" i="13"/>
  <c r="J20" i="13"/>
  <c r="F18" i="13"/>
  <c r="I19" i="13"/>
  <c r="F24" i="13"/>
  <c r="F26" i="13"/>
  <c r="F28" i="13"/>
  <c r="F30" i="13"/>
  <c r="D36" i="13"/>
  <c r="F41" i="13"/>
  <c r="D164" i="2" s="1" a="1"/>
  <c r="D164" i="2" s="1"/>
  <c r="E61" i="13"/>
  <c r="E63" i="13"/>
  <c r="E69" i="13"/>
  <c r="E89" i="13"/>
  <c r="E264" i="2" s="1"/>
  <c r="E119" i="13"/>
  <c r="E121" i="13"/>
  <c r="E125" i="13"/>
  <c r="E127" i="13"/>
  <c r="E129" i="13"/>
  <c r="E131" i="13"/>
  <c r="E133" i="13"/>
  <c r="E135" i="13"/>
  <c r="E137" i="13"/>
  <c r="E141" i="13"/>
  <c r="E143" i="13"/>
  <c r="E145" i="13"/>
  <c r="E149" i="13"/>
  <c r="E151" i="13"/>
  <c r="E153" i="13"/>
  <c r="E155" i="13"/>
  <c r="E157" i="13"/>
  <c r="E159" i="13"/>
  <c r="E161" i="13"/>
  <c r="E163" i="13"/>
  <c r="E165" i="13"/>
  <c r="E167" i="13"/>
  <c r="E169" i="13"/>
  <c r="E171" i="13"/>
  <c r="E173" i="13"/>
  <c r="E175" i="13"/>
  <c r="E177" i="13"/>
  <c r="B183" i="13"/>
  <c r="B190" i="13"/>
  <c r="G13" i="13"/>
  <c r="H17" i="13"/>
  <c r="F19" i="13"/>
  <c r="I20" i="13"/>
  <c r="I7" i="13"/>
  <c r="J7" i="13"/>
  <c r="F12" i="13"/>
  <c r="I13" i="13"/>
  <c r="F8" i="13"/>
  <c r="G12" i="13"/>
  <c r="J13" i="13"/>
  <c r="J14" i="13" s="1"/>
  <c r="G8" i="13"/>
  <c r="H12" i="13"/>
  <c r="G18" i="13"/>
  <c r="J19" i="13"/>
  <c r="G24" i="13"/>
  <c r="G26" i="13"/>
  <c r="G28" i="13"/>
  <c r="G30" i="13"/>
  <c r="E36" i="13"/>
  <c r="G41" i="13"/>
  <c r="E164" i="2" s="1" a="1"/>
  <c r="E164" i="2" s="1"/>
  <c r="D48" i="13"/>
  <c r="E174" i="2" s="1"/>
  <c r="F63" i="13"/>
  <c r="F69" i="13"/>
  <c r="F89" i="13"/>
  <c r="F264" i="2" s="1"/>
  <c r="B120" i="13"/>
  <c r="B122" i="13"/>
  <c r="B126" i="13"/>
  <c r="B128" i="13"/>
  <c r="B130" i="13"/>
  <c r="B132" i="13"/>
  <c r="B134" i="13"/>
  <c r="B136" i="13"/>
  <c r="B138" i="13"/>
  <c r="B142" i="13"/>
  <c r="B144" i="13"/>
  <c r="B148" i="13"/>
  <c r="B150" i="13"/>
  <c r="B152" i="13"/>
  <c r="B154" i="13"/>
  <c r="B156" i="13"/>
  <c r="B158" i="13"/>
  <c r="B160" i="13"/>
  <c r="B162" i="13"/>
  <c r="B164" i="13"/>
  <c r="B166" i="13"/>
  <c r="B168" i="13"/>
  <c r="B170" i="13"/>
  <c r="B172" i="13"/>
  <c r="B174" i="13"/>
  <c r="B176" i="13"/>
  <c r="B178" i="13"/>
  <c r="C183" i="13"/>
  <c r="C190" i="13"/>
  <c r="H8" i="13"/>
  <c r="I12" i="13"/>
  <c r="H18" i="13"/>
  <c r="F20" i="13"/>
  <c r="H24" i="13"/>
  <c r="H26" i="13"/>
  <c r="H28" i="13"/>
  <c r="H30" i="13"/>
  <c r="F36" i="13"/>
  <c r="H41" i="13"/>
  <c r="F164" i="2" s="1" a="1"/>
  <c r="F164" i="2" s="1"/>
  <c r="F174" i="2"/>
  <c r="C62" i="13"/>
  <c r="C68" i="13"/>
  <c r="C70" i="13"/>
  <c r="C120" i="13"/>
  <c r="C122" i="13"/>
  <c r="C126" i="13"/>
  <c r="C128" i="13"/>
  <c r="C130" i="13"/>
  <c r="C132" i="13"/>
  <c r="C134" i="13"/>
  <c r="C136" i="13"/>
  <c r="C138" i="13"/>
  <c r="C142" i="13"/>
  <c r="C144" i="13"/>
  <c r="C148" i="13"/>
  <c r="C150" i="13"/>
  <c r="C152" i="13"/>
  <c r="C154" i="13"/>
  <c r="C156" i="13"/>
  <c r="C158" i="13"/>
  <c r="C160" i="13"/>
  <c r="C162" i="13"/>
  <c r="C164" i="13"/>
  <c r="C166" i="13"/>
  <c r="C168" i="13"/>
  <c r="C170" i="13"/>
  <c r="C172" i="13"/>
  <c r="C174" i="13"/>
  <c r="C176" i="13"/>
  <c r="C178" i="13"/>
  <c r="D183" i="13"/>
  <c r="C189" i="13"/>
  <c r="D190" i="13"/>
  <c r="F455" i="2" s="1"/>
  <c r="D62" i="13"/>
  <c r="D68" i="13"/>
  <c r="D70" i="13"/>
  <c r="D120" i="13"/>
  <c r="D122" i="13"/>
  <c r="D126" i="13"/>
  <c r="D128" i="13"/>
  <c r="D130" i="13"/>
  <c r="D132" i="13"/>
  <c r="D134" i="13"/>
  <c r="D136" i="13"/>
  <c r="D138" i="13"/>
  <c r="D142" i="13"/>
  <c r="D144" i="13"/>
  <c r="D148" i="13"/>
  <c r="D150" i="13"/>
  <c r="D152" i="13"/>
  <c r="D154" i="13"/>
  <c r="D156" i="13"/>
  <c r="D158" i="13"/>
  <c r="D160" i="13"/>
  <c r="D162" i="13"/>
  <c r="D164" i="13"/>
  <c r="D166" i="13"/>
  <c r="D168" i="13"/>
  <c r="D170" i="13"/>
  <c r="D172" i="13"/>
  <c r="D174" i="13"/>
  <c r="D176" i="13"/>
  <c r="D178" i="13"/>
  <c r="D189" i="13"/>
  <c r="D455" i="2" s="1"/>
  <c r="E190" i="13"/>
  <c r="F456" i="2" s="1"/>
  <c r="F42" i="13"/>
  <c r="G174" i="2"/>
  <c r="E62" i="13"/>
  <c r="E68" i="13"/>
  <c r="E70" i="13"/>
  <c r="F291" i="2"/>
  <c r="E120" i="13"/>
  <c r="E122" i="13"/>
  <c r="E126" i="13"/>
  <c r="E128" i="13"/>
  <c r="E130" i="13"/>
  <c r="E132" i="13"/>
  <c r="E134" i="13"/>
  <c r="E136" i="13"/>
  <c r="E138" i="13"/>
  <c r="E142" i="13"/>
  <c r="E144" i="13"/>
  <c r="E148" i="13"/>
  <c r="E150" i="13"/>
  <c r="E152" i="13"/>
  <c r="E154" i="13"/>
  <c r="E156" i="13"/>
  <c r="E158" i="13"/>
  <c r="E160" i="13"/>
  <c r="E162" i="13"/>
  <c r="E164" i="13"/>
  <c r="E166" i="13"/>
  <c r="E168" i="13"/>
  <c r="E170" i="13"/>
  <c r="E172" i="13"/>
  <c r="E174" i="13"/>
  <c r="E176" i="13"/>
  <c r="E178" i="13"/>
  <c r="E189" i="13"/>
  <c r="D456" i="2" s="1"/>
  <c r="F190" i="13"/>
  <c r="F457" i="2" s="1"/>
  <c r="F13" i="13"/>
  <c r="G17" i="13"/>
  <c r="J18" i="13"/>
  <c r="H20" i="13"/>
  <c r="G42" i="13"/>
  <c r="F62" i="13"/>
  <c r="F66" i="13" s="1"/>
  <c r="F68" i="13"/>
  <c r="F70" i="13"/>
  <c r="B119" i="13"/>
  <c r="B121" i="13"/>
  <c r="B125" i="13"/>
  <c r="B127" i="13"/>
  <c r="B129" i="13"/>
  <c r="B131" i="13"/>
  <c r="B133" i="13"/>
  <c r="B135" i="13"/>
  <c r="B137" i="13"/>
  <c r="B141" i="13"/>
  <c r="B143" i="13"/>
  <c r="B145" i="13"/>
  <c r="B149" i="13"/>
  <c r="B151" i="13"/>
  <c r="B153" i="13"/>
  <c r="B155" i="13"/>
  <c r="B157" i="13"/>
  <c r="B159" i="13"/>
  <c r="B161" i="13"/>
  <c r="B163" i="13"/>
  <c r="B165" i="13"/>
  <c r="B167" i="13"/>
  <c r="B169" i="13"/>
  <c r="B171" i="13"/>
  <c r="B173" i="13"/>
  <c r="B175" i="13"/>
  <c r="B177" i="13"/>
  <c r="B182" i="13"/>
  <c r="F189" i="13"/>
  <c r="D457" i="2" s="1"/>
  <c r="G7" i="13"/>
  <c r="J8" i="13"/>
  <c r="H7" i="13"/>
  <c r="H42" i="13"/>
  <c r="C61" i="13"/>
  <c r="C63" i="13"/>
  <c r="C69" i="13"/>
  <c r="C119" i="13"/>
  <c r="C121" i="13"/>
  <c r="C125" i="13"/>
  <c r="C127" i="13"/>
  <c r="C129" i="13"/>
  <c r="C131" i="13"/>
  <c r="C133" i="13"/>
  <c r="C135" i="13"/>
  <c r="C137" i="13"/>
  <c r="C141" i="13"/>
  <c r="C143" i="13"/>
  <c r="C145" i="13"/>
  <c r="C149" i="13"/>
  <c r="C151" i="13"/>
  <c r="C153" i="13"/>
  <c r="C155" i="13"/>
  <c r="C157" i="13"/>
  <c r="C159" i="13"/>
  <c r="C161" i="13"/>
  <c r="C163" i="13"/>
  <c r="C165" i="13"/>
  <c r="C167" i="13"/>
  <c r="C169" i="13"/>
  <c r="C171" i="13"/>
  <c r="C173" i="13"/>
  <c r="C175" i="13"/>
  <c r="C177" i="13"/>
  <c r="C182" i="13"/>
  <c r="F499" i="2"/>
  <c r="H13" i="13"/>
  <c r="J17" i="13"/>
  <c r="H19" i="13"/>
  <c r="E24" i="13"/>
  <c r="E26" i="13"/>
  <c r="E28" i="13"/>
  <c r="E30" i="13"/>
  <c r="C36" i="13"/>
  <c r="D61" i="13"/>
  <c r="D63" i="13"/>
  <c r="D69" i="13"/>
  <c r="D89" i="13"/>
  <c r="D264" i="2" s="1"/>
  <c r="D119" i="13"/>
  <c r="D121" i="13"/>
  <c r="D125" i="13"/>
  <c r="D127" i="13"/>
  <c r="D129" i="13"/>
  <c r="D131" i="13"/>
  <c r="D133" i="13"/>
  <c r="D135" i="13"/>
  <c r="D137" i="13"/>
  <c r="D141" i="13"/>
  <c r="D143" i="13"/>
  <c r="D145" i="13"/>
  <c r="D149" i="13"/>
  <c r="D151" i="13"/>
  <c r="D153" i="13"/>
  <c r="D155" i="13"/>
  <c r="D157" i="13"/>
  <c r="D159" i="13"/>
  <c r="D161" i="13"/>
  <c r="D163" i="13"/>
  <c r="D165" i="13"/>
  <c r="D167" i="13"/>
  <c r="D169" i="13"/>
  <c r="D171" i="13"/>
  <c r="D173" i="13"/>
  <c r="D175" i="13"/>
  <c r="D177" i="13"/>
  <c r="D182" i="13"/>
  <c r="F507" i="2"/>
  <c r="F517" i="2"/>
  <c r="F14" i="13" l="1"/>
  <c r="I14" i="13"/>
  <c r="E291" i="2"/>
  <c r="E184" i="13"/>
  <c r="J9" i="13"/>
  <c r="I9" i="13"/>
  <c r="F9" i="13"/>
  <c r="G9" i="13"/>
  <c r="D66" i="13"/>
  <c r="H9" i="13"/>
  <c r="G14" i="13"/>
  <c r="C72" i="13"/>
  <c r="F73" i="13"/>
  <c r="E67" i="13"/>
  <c r="C67" i="13"/>
  <c r="D71" i="13"/>
  <c r="F67" i="13"/>
  <c r="E71" i="13"/>
  <c r="C71" i="13"/>
  <c r="D73" i="13"/>
  <c r="C184" i="13"/>
  <c r="E66" i="13"/>
  <c r="D184" i="13"/>
  <c r="H14" i="13"/>
  <c r="B184" i="13"/>
  <c r="D67" i="13"/>
  <c r="E73" i="13"/>
  <c r="D72" i="13"/>
  <c r="F71" i="13"/>
  <c r="C66" i="13"/>
  <c r="F72" i="13"/>
  <c r="C73" i="13"/>
  <c r="E72" i="13"/>
  <c r="E166" i="2"/>
  <c r="F166" i="2"/>
  <c r="D166" i="2"/>
  <c r="F525" i="2" l="1"/>
  <c r="F524" i="2"/>
  <c r="F523" i="2"/>
  <c r="F522" i="2"/>
  <c r="F521" i="2"/>
  <c r="F520" i="2"/>
  <c r="F519" i="2"/>
  <c r="F518" i="2"/>
  <c r="F514" i="2"/>
  <c r="F513" i="2"/>
  <c r="F512" i="2"/>
  <c r="F511" i="2"/>
  <c r="F510" i="2"/>
  <c r="F509" i="2"/>
  <c r="F508" i="2"/>
  <c r="F506" i="2"/>
  <c r="G454" i="2"/>
  <c r="E454" i="2"/>
  <c r="G453" i="2"/>
  <c r="E453" i="2"/>
  <c r="D453" i="2" l="1"/>
  <c r="F454" i="2" l="1"/>
  <c r="F453" i="2"/>
  <c r="D454" i="2"/>
  <c r="F447" i="2" l="1"/>
  <c r="D447" i="2"/>
  <c r="D291" i="2" l="1"/>
  <c r="C29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<sst xmlns="http://schemas.openxmlformats.org/spreadsheetml/2006/main" count="26645" uniqueCount="519">
  <si>
    <t>Sélectionner votre comité</t>
  </si>
  <si>
    <t>IMPLANTATION</t>
  </si>
  <si>
    <r>
      <t xml:space="preserve">POLITIQUE TARIFAIRE </t>
    </r>
    <r>
      <rPr>
        <b/>
        <sz val="13"/>
        <color theme="0"/>
        <rFont val="Calibri"/>
        <family val="2"/>
        <scheme val="minor"/>
      </rPr>
      <t>(Tarif de base payé par les associations et licenciés)</t>
    </r>
  </si>
  <si>
    <t>RESSOURCES HUMAINES</t>
  </si>
  <si>
    <t>2018-2019</t>
  </si>
  <si>
    <t>2019-2020</t>
  </si>
  <si>
    <t>2020-2021</t>
  </si>
  <si>
    <t>2021-2022</t>
  </si>
  <si>
    <t>2022-2023</t>
  </si>
  <si>
    <t>Statut du délégué</t>
  </si>
  <si>
    <t>Quotité de la 
mission USEP</t>
  </si>
  <si>
    <t>Service civique</t>
  </si>
  <si>
    <t>Contrat de prof.</t>
  </si>
  <si>
    <t>Emploi aidé*</t>
  </si>
  <si>
    <t>Fonction-naire de l'Education nationale**</t>
  </si>
  <si>
    <t>CDD ou CDI ou autre</t>
  </si>
  <si>
    <t>Autres Ressources Humaines</t>
  </si>
  <si>
    <t>* = emploi franc, FONJEP, emploi ANS, ...</t>
  </si>
  <si>
    <t>** = chargé de mission, mis à disposition, déchargé de service, …</t>
  </si>
  <si>
    <t xml:space="preserve">Poste de chargé de mission </t>
  </si>
  <si>
    <t>Nombre de salariés
(autre que délégué(e))</t>
  </si>
  <si>
    <t>RENCONTRES &amp; ACTIVITÉS</t>
  </si>
  <si>
    <t>Note : données enregistrées par le comité sous Webrencontres ou au moyen d'un tableau Excel.</t>
  </si>
  <si>
    <t>National</t>
  </si>
  <si>
    <t>Nombre d'assemblées d'enfants</t>
  </si>
  <si>
    <t>Pourcentage de comités</t>
  </si>
  <si>
    <t>Plus de 10 assemblées</t>
  </si>
  <si>
    <t>5 à 10 assemblées</t>
  </si>
  <si>
    <t>2 à 4 assemblées</t>
  </si>
  <si>
    <t>1 assemblée</t>
  </si>
  <si>
    <t>0 assemblée</t>
  </si>
  <si>
    <t>Sans réponse</t>
  </si>
  <si>
    <t>Nombre d'assemblées d'enfants 
organisées par le comité</t>
  </si>
  <si>
    <t>Année 2022-2023</t>
  </si>
  <si>
    <t>Participation aux Opérations Nationales</t>
  </si>
  <si>
    <t>P'tits reporters</t>
  </si>
  <si>
    <t>Laïcité</t>
  </si>
  <si>
    <t>Nombre de comités engagés</t>
  </si>
  <si>
    <t>DYNAMIQUE 2024 &amp; MOUVEMENT SPORTIF</t>
  </si>
  <si>
    <t>Participation à dynamique 2024</t>
  </si>
  <si>
    <t>Marraine-Parrain</t>
  </si>
  <si>
    <t>CDOS</t>
  </si>
  <si>
    <t>Commission ou GT</t>
  </si>
  <si>
    <t>Écoles labellisées 
(avec AS USEP)</t>
  </si>
  <si>
    <t>Conventions</t>
  </si>
  <si>
    <t>Élu USEP au CDOS</t>
  </si>
  <si>
    <t>Année</t>
  </si>
  <si>
    <r>
      <rPr>
        <b/>
        <sz val="11"/>
        <color theme="1"/>
        <rFont val="Calibri"/>
        <family val="2"/>
        <scheme val="minor"/>
      </rPr>
      <t>Participation aux temps forts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Nombre d'enfants participants</t>
    </r>
  </si>
  <si>
    <t>Journée Nationale 
du Sport Scolaire</t>
  </si>
  <si>
    <t>Semaine Olympique 
et Paralympique</t>
  </si>
  <si>
    <t>Journée Olympique</t>
  </si>
  <si>
    <t>ACTIVITÉS PRATIQUÉES (nombre de rencontres)</t>
  </si>
  <si>
    <t>USEP - ÉDUCATION NATIONALE</t>
  </si>
  <si>
    <t>ACTIONS ET CONVENTIONS AVEC LES COMITÉS SPORTIFS</t>
  </si>
  <si>
    <t>Actions CD</t>
  </si>
  <si>
    <t>Conventions CD</t>
  </si>
  <si>
    <t>TOTAL</t>
  </si>
  <si>
    <t>Action avec…</t>
  </si>
  <si>
    <t>% de comités
ayant une action</t>
  </si>
  <si>
    <t>Convention 
avec…</t>
  </si>
  <si>
    <t>% de comités
ayant une convention</t>
  </si>
  <si>
    <t>Athlétisme</t>
  </si>
  <si>
    <t>Aviron</t>
  </si>
  <si>
    <t>Badminton</t>
  </si>
  <si>
    <t>Base-ball</t>
  </si>
  <si>
    <t>Basket-Ball</t>
  </si>
  <si>
    <t>Bowling et sport de quilles</t>
  </si>
  <si>
    <t>Canoë-Kayak</t>
  </si>
  <si>
    <t>Course d'orientation</t>
  </si>
  <si>
    <t>Cricket</t>
  </si>
  <si>
    <t>Cyclisme</t>
  </si>
  <si>
    <t>Cyclotourisme</t>
  </si>
  <si>
    <t>Danse</t>
  </si>
  <si>
    <t>Échecs</t>
  </si>
  <si>
    <t>École de cirque</t>
  </si>
  <si>
    <t>Equitation</t>
  </si>
  <si>
    <t>Escalade</t>
  </si>
  <si>
    <t>Escrime</t>
  </si>
  <si>
    <t>Flying disc</t>
  </si>
  <si>
    <t>Football</t>
  </si>
  <si>
    <t>Football américain</t>
  </si>
  <si>
    <t>Golf</t>
  </si>
  <si>
    <t>Gymnastique</t>
  </si>
  <si>
    <t>Handball</t>
  </si>
  <si>
    <t>Handisport</t>
  </si>
  <si>
    <t>Hockey sur gazon</t>
  </si>
  <si>
    <t>Hockey sur glace</t>
  </si>
  <si>
    <t>Judo</t>
  </si>
  <si>
    <t>Karaté</t>
  </si>
  <si>
    <t>Lutte</t>
  </si>
  <si>
    <t>Natation</t>
  </si>
  <si>
    <t>Pelote basque</t>
  </si>
  <si>
    <t>Pétanque et Jeu provençal</t>
  </si>
  <si>
    <t>Randonnée pédestre</t>
  </si>
  <si>
    <t>Roller et Skateboard</t>
  </si>
  <si>
    <t>Rugby</t>
  </si>
  <si>
    <t>Sport adapté</t>
  </si>
  <si>
    <t>Sport boules</t>
  </si>
  <si>
    <t>Sport de glace</t>
  </si>
  <si>
    <t>Tennis</t>
  </si>
  <si>
    <t>Tennis de table</t>
  </si>
  <si>
    <t>Tir</t>
  </si>
  <si>
    <t>Tir à l'arc</t>
  </si>
  <si>
    <t>Triathlon</t>
  </si>
  <si>
    <t>UFOLEP</t>
  </si>
  <si>
    <t>UNSS</t>
  </si>
  <si>
    <t>Voile</t>
  </si>
  <si>
    <t>Volley-ball</t>
  </si>
  <si>
    <t>COMMUNICATION</t>
  </si>
  <si>
    <t>Canaux utilisés pour diffuser les outils nationaux</t>
  </si>
  <si>
    <t>E-mail/ Newsletter/ BC départemental</t>
  </si>
  <si>
    <t>Stage/ Formation</t>
  </si>
  <si>
    <t>Site internet</t>
  </si>
  <si>
    <t>Réunion/ AG/ Regroupement</t>
  </si>
  <si>
    <t>RDV individuel</t>
  </si>
  <si>
    <t>En direct sur le terrain</t>
  </si>
  <si>
    <t>Réseaux sociaux</t>
  </si>
  <si>
    <t>Dossier d'organisation/ Cahier des charges</t>
  </si>
  <si>
    <t>Drive/ Padlet/ Netboard/ Genially</t>
  </si>
  <si>
    <t>Salon/ Exposition/ Forum</t>
  </si>
  <si>
    <t>Outils de communication utilisés</t>
  </si>
  <si>
    <t>Site</t>
  </si>
  <si>
    <t>Blog</t>
  </si>
  <si>
    <t>Newsletter</t>
  </si>
  <si>
    <t>Bulletin de rentrée</t>
  </si>
  <si>
    <t>Banderoles</t>
  </si>
  <si>
    <t>Kakémonos</t>
  </si>
  <si>
    <t>Objets logotés</t>
  </si>
  <si>
    <t>Vêtements logotés</t>
  </si>
  <si>
    <t>Modification des outils avant diffusion</t>
  </si>
  <si>
    <t>Bulletin contact</t>
  </si>
  <si>
    <t>Cahiers des charges</t>
  </si>
  <si>
    <t>Carte de vœux</t>
  </si>
  <si>
    <t>Diplômes</t>
  </si>
  <si>
    <t>E-mails du national</t>
  </si>
  <si>
    <t>Kit de communication (affiches, flyers, ...)</t>
  </si>
  <si>
    <t>Ressources pédagogiques</t>
  </si>
  <si>
    <t>Autres documents (fiches explicatives, ...)</t>
  </si>
  <si>
    <t>2017-2018</t>
  </si>
  <si>
    <t>Taux d'implantation (nombre d'écoles)</t>
  </si>
  <si>
    <t>Nombre d'écoles USEP</t>
  </si>
  <si>
    <t>Nombre d'écoles TOTAL</t>
  </si>
  <si>
    <t>Taux d'implantation</t>
  </si>
  <si>
    <t>Moyenne nationale</t>
  </si>
  <si>
    <t>Taux d'implantation (nombre d'enfants)</t>
  </si>
  <si>
    <t>Nombre d'enfants USEP</t>
  </si>
  <si>
    <t>Nombre d'enfants TOTAL</t>
  </si>
  <si>
    <t>Effectifs</t>
  </si>
  <si>
    <t>Affiliations</t>
  </si>
  <si>
    <t>Licences adultes</t>
  </si>
  <si>
    <t>Licences élémentaires</t>
  </si>
  <si>
    <t>Licences maternelles</t>
  </si>
  <si>
    <t>2023-2024</t>
  </si>
  <si>
    <t>Tarif affiliation</t>
  </si>
  <si>
    <t>Tarif du Comité départemental</t>
  </si>
  <si>
    <t>Tarif de la licence adulte</t>
  </si>
  <si>
    <t>Tarif de la licence élémentaire</t>
  </si>
  <si>
    <t>Tarif de la licence maternelle</t>
  </si>
  <si>
    <t>Subvention Conseil Départemental</t>
  </si>
  <si>
    <t>Quotité de la mission USEP</t>
  </si>
  <si>
    <t>Emploi aidé (emploi franc, FONJEP, emploi ANS, ...)</t>
  </si>
  <si>
    <t>Fonctionnaire de l'Education nationale (chargé de mission, mis à disposition, déchargé de service, ...)</t>
  </si>
  <si>
    <t>Autres emplois ou mission</t>
  </si>
  <si>
    <t>Poste de chargé de mission</t>
  </si>
  <si>
    <t>Salarié</t>
  </si>
  <si>
    <t>Total Rencontres</t>
  </si>
  <si>
    <t>Total Rencontres exclusivement HTS</t>
  </si>
  <si>
    <t>Total Participations enfants licenciés</t>
  </si>
  <si>
    <t>Temps Scolaire</t>
  </si>
  <si>
    <t>Hors Temps Scolaire</t>
  </si>
  <si>
    <t>Cycle 1</t>
  </si>
  <si>
    <t>Cycle 2</t>
  </si>
  <si>
    <t>Cycle 3</t>
  </si>
  <si>
    <t>Assemblée d'enfants</t>
  </si>
  <si>
    <t>0 = 0</t>
  </si>
  <si>
    <t>1 = 1</t>
  </si>
  <si>
    <t>2 = 2 à 4</t>
  </si>
  <si>
    <t>5 = 5 à 10</t>
  </si>
  <si>
    <t>10 = Plus de 10</t>
  </si>
  <si>
    <t>9 = Sans réponse</t>
  </si>
  <si>
    <t>A l’USEP, l’athlé ça se VIE !</t>
  </si>
  <si>
    <t>A l’Usep, 
la maternelle entre en jeu !</t>
  </si>
  <si>
    <t>Mondi@l-USEP</t>
  </si>
  <si>
    <t>P’tit Tour Usep</t>
  </si>
  <si>
    <t>Les P’tits Reporters</t>
  </si>
  <si>
    <t>Produire une performance optimale, mesurable à une échéance donnée</t>
  </si>
  <si>
    <t xml:space="preserve">Athlétisme (courses, sauts, lancers, marche) </t>
  </si>
  <si>
    <t xml:space="preserve">Cross, course longue, endurance... </t>
  </si>
  <si>
    <t>Triathlon, parcours d'activités enchaînées</t>
  </si>
  <si>
    <t>Adapter ses déplacements à des environnements variés</t>
  </si>
  <si>
    <t xml:space="preserve">Course et activités d'orientation </t>
  </si>
  <si>
    <t>Engins roulants (maternelle et C2)</t>
  </si>
  <si>
    <t>Patinage à roulettes, Rollers</t>
  </si>
  <si>
    <t xml:space="preserve">Patinage sur glace </t>
  </si>
  <si>
    <t xml:space="preserve">Patinette, Planche à roulettes… </t>
  </si>
  <si>
    <t>Randonnée cycliste, cyclisme, VTT</t>
  </si>
  <si>
    <t>Randonnée équestre, équitation</t>
  </si>
  <si>
    <t>Ski alpin</t>
  </si>
  <si>
    <t>Ski de fond</t>
  </si>
  <si>
    <t>S’exprimer devant les autres par une prestation artistique et/ou acrobatique</t>
  </si>
  <si>
    <t>Acrosport</t>
  </si>
  <si>
    <t>Arts du cirque</t>
  </si>
  <si>
    <t>Gymnastique, Trampoline</t>
  </si>
  <si>
    <t>GRS</t>
  </si>
  <si>
    <t>Conduire et maitriser un affrontement collectif ou interindividuel</t>
  </si>
  <si>
    <t>Base-Ball</t>
  </si>
  <si>
    <t>Boxe</t>
  </si>
  <si>
    <t>Crosse québécoise, Intercrosse</t>
  </si>
  <si>
    <t>Hockey</t>
  </si>
  <si>
    <t>Jeux collectifs</t>
  </si>
  <si>
    <t>Jeux d'opposition</t>
  </si>
  <si>
    <t>Jeux du patrimoine (traditionnels...)</t>
  </si>
  <si>
    <t>Judo, Aïkido, Karaté</t>
  </si>
  <si>
    <t xml:space="preserve">Kinball </t>
  </si>
  <si>
    <t>Korfbal</t>
  </si>
  <si>
    <t>Pétanque</t>
  </si>
  <si>
    <t>Peteca</t>
  </si>
  <si>
    <t>Rugby, balle ovale</t>
  </si>
  <si>
    <t>Sport Boules</t>
  </si>
  <si>
    <t>Tchoukball</t>
  </si>
  <si>
    <t xml:space="preserve">Tir à l'arc </t>
  </si>
  <si>
    <t>Volley-Ball</t>
  </si>
  <si>
    <t>Circonscriptions et implication des CPC dans l'USEP</t>
  </si>
  <si>
    <t>Nombre de circonscriptions</t>
  </si>
  <si>
    <t>Nombre de CPC impliqués dans l'USEP</t>
  </si>
  <si>
    <t>Taux d'implication des CPC</t>
  </si>
  <si>
    <t>Hockey du glace</t>
  </si>
  <si>
    <t>Total action</t>
  </si>
  <si>
    <t>Total convention</t>
  </si>
  <si>
    <t>Nb comités ayant répondu à l'enquête</t>
  </si>
  <si>
    <t>DEPARTEMENT</t>
  </si>
  <si>
    <t>REGION - NOM</t>
  </si>
  <si>
    <t>Années</t>
  </si>
  <si>
    <t>ASS</t>
  </si>
  <si>
    <t>ADULTES</t>
  </si>
  <si>
    <t>ENF-ELE</t>
  </si>
  <si>
    <t>ENF-MAT</t>
  </si>
  <si>
    <t>NB écoles USEP</t>
  </si>
  <si>
    <t>TOT écoles</t>
  </si>
  <si>
    <t>ENF-USEP-TOT</t>
  </si>
  <si>
    <t>TOT élèves</t>
  </si>
  <si>
    <t>001</t>
  </si>
  <si>
    <t>01 - AIN</t>
  </si>
  <si>
    <t>AUVERGNE - RHONE ALPES</t>
  </si>
  <si>
    <t>002</t>
  </si>
  <si>
    <t>02 - AISNE</t>
  </si>
  <si>
    <t>HAUTS DE France</t>
  </si>
  <si>
    <t>003</t>
  </si>
  <si>
    <t>03 - ALLIER</t>
  </si>
  <si>
    <t>004</t>
  </si>
  <si>
    <t>04 - ALPES HAUTE PROVENCE</t>
  </si>
  <si>
    <t>PROVENCE - ALPES - COTE D'AZUR</t>
  </si>
  <si>
    <t>005</t>
  </si>
  <si>
    <t>05 - HAUTES ALPES</t>
  </si>
  <si>
    <t>006</t>
  </si>
  <si>
    <t>06 - ALPES MARITIMES</t>
  </si>
  <si>
    <t>007</t>
  </si>
  <si>
    <t>07 - ARDECHE</t>
  </si>
  <si>
    <t>008</t>
  </si>
  <si>
    <t>08 - ARDENNES</t>
  </si>
  <si>
    <t>GRAND EST</t>
  </si>
  <si>
    <t>009</t>
  </si>
  <si>
    <t>09 - ARIEGE</t>
  </si>
  <si>
    <t>OCCITANIE</t>
  </si>
  <si>
    <t>010</t>
  </si>
  <si>
    <t>10 - AUBE</t>
  </si>
  <si>
    <t>011</t>
  </si>
  <si>
    <t>11 - AUDE</t>
  </si>
  <si>
    <t>012</t>
  </si>
  <si>
    <t>12 - AVEYRON</t>
  </si>
  <si>
    <t>013</t>
  </si>
  <si>
    <t>13 - BOUCHES DU RHÔNE</t>
  </si>
  <si>
    <t>014</t>
  </si>
  <si>
    <t>14 - CALVADOS</t>
  </si>
  <si>
    <t>NORMANDIE</t>
  </si>
  <si>
    <t>015</t>
  </si>
  <si>
    <t>15 - CANTAL</t>
  </si>
  <si>
    <t>016</t>
  </si>
  <si>
    <t>16 - CHARENTE</t>
  </si>
  <si>
    <t>NOUVELLE AQUITAINE</t>
  </si>
  <si>
    <t>017</t>
  </si>
  <si>
    <t>17 - CHARENTE MARITIME</t>
  </si>
  <si>
    <t>018</t>
  </si>
  <si>
    <t>18 - CHER</t>
  </si>
  <si>
    <t>CENTRE - VAL DE LOIRE</t>
  </si>
  <si>
    <t>019</t>
  </si>
  <si>
    <t>19 - CORREZE</t>
  </si>
  <si>
    <t>021</t>
  </si>
  <si>
    <t>21 - CÔTE D'OR</t>
  </si>
  <si>
    <t>BOURGOGNE - FRANCHE COMTE</t>
  </si>
  <si>
    <t>022</t>
  </si>
  <si>
    <t>22 - CÔTE D'ARMOR</t>
  </si>
  <si>
    <t>BRETAGNE</t>
  </si>
  <si>
    <t>023</t>
  </si>
  <si>
    <t>23 - CREUSE</t>
  </si>
  <si>
    <t>024</t>
  </si>
  <si>
    <t>24 - DORDOGNE</t>
  </si>
  <si>
    <t>025</t>
  </si>
  <si>
    <t>25 - DOUBS</t>
  </si>
  <si>
    <t>026</t>
  </si>
  <si>
    <t>26 - DROME</t>
  </si>
  <si>
    <t>027</t>
  </si>
  <si>
    <t>27 - EURE</t>
  </si>
  <si>
    <t>028</t>
  </si>
  <si>
    <t>28 - EURE &amp; LOIR</t>
  </si>
  <si>
    <t>029</t>
  </si>
  <si>
    <t>29 - FINISTERE</t>
  </si>
  <si>
    <t>02A</t>
  </si>
  <si>
    <t>2A - CORSE DU SUD</t>
  </si>
  <si>
    <t>CORSE</t>
  </si>
  <si>
    <t>02B</t>
  </si>
  <si>
    <t>2B - HAUTE CORSE</t>
  </si>
  <si>
    <t>030</t>
  </si>
  <si>
    <t>30 - GARD</t>
  </si>
  <si>
    <t>031</t>
  </si>
  <si>
    <t>31 - HAUTE GARONNE</t>
  </si>
  <si>
    <t>032</t>
  </si>
  <si>
    <t>32 - GERS</t>
  </si>
  <si>
    <t>033</t>
  </si>
  <si>
    <t>33 - GIRONDE</t>
  </si>
  <si>
    <t>034</t>
  </si>
  <si>
    <t>34 - HERAULT</t>
  </si>
  <si>
    <t>035</t>
  </si>
  <si>
    <t>35 - ILLE &amp; VILAINE</t>
  </si>
  <si>
    <t>036</t>
  </si>
  <si>
    <t>36 - INDRE</t>
  </si>
  <si>
    <t>037</t>
  </si>
  <si>
    <t>37 - INDRE &amp; LOIRE</t>
  </si>
  <si>
    <t>038</t>
  </si>
  <si>
    <t>38 - ISERE</t>
  </si>
  <si>
    <t>039</t>
  </si>
  <si>
    <t>39 - JURA</t>
  </si>
  <si>
    <t>040</t>
  </si>
  <si>
    <t>40 - LANDES</t>
  </si>
  <si>
    <t>041</t>
  </si>
  <si>
    <t>41 - LOIR &amp; CHER</t>
  </si>
  <si>
    <t>042</t>
  </si>
  <si>
    <t>42 - LOIRE</t>
  </si>
  <si>
    <t>043</t>
  </si>
  <si>
    <t>43 - HAUTE LOIRE</t>
  </si>
  <si>
    <t>044</t>
  </si>
  <si>
    <t>44 - LOIRE ATLANTIQUE</t>
  </si>
  <si>
    <t>PAYS DE LOIRE</t>
  </si>
  <si>
    <t>045</t>
  </si>
  <si>
    <t>45 - LOIRET</t>
  </si>
  <si>
    <t>046</t>
  </si>
  <si>
    <t>46 - LOT</t>
  </si>
  <si>
    <t>047</t>
  </si>
  <si>
    <t>47 - LOT &amp; GARONNE</t>
  </si>
  <si>
    <t>048</t>
  </si>
  <si>
    <t>48 - LOZERE</t>
  </si>
  <si>
    <t>049</t>
  </si>
  <si>
    <t>49 - MAINE &amp; LOIRE</t>
  </si>
  <si>
    <t>050</t>
  </si>
  <si>
    <t>50 - MANCHE</t>
  </si>
  <si>
    <t>051</t>
  </si>
  <si>
    <t>51 - MARNE</t>
  </si>
  <si>
    <t>052</t>
  </si>
  <si>
    <t>52 - HAUTE MARNE</t>
  </si>
  <si>
    <t>053</t>
  </si>
  <si>
    <t>53 - MAYENNE</t>
  </si>
  <si>
    <t>054</t>
  </si>
  <si>
    <t>54 - MEURTHE &amp; MOSELLE</t>
  </si>
  <si>
    <t>055</t>
  </si>
  <si>
    <t>55 - MEUSE</t>
  </si>
  <si>
    <t>056</t>
  </si>
  <si>
    <t>56 - MORBIHAN</t>
  </si>
  <si>
    <t>057</t>
  </si>
  <si>
    <t>57 - MOSELLE</t>
  </si>
  <si>
    <t>058</t>
  </si>
  <si>
    <t>58 - NIEVRE</t>
  </si>
  <si>
    <t>059</t>
  </si>
  <si>
    <t>59 - NORD</t>
  </si>
  <si>
    <t>060</t>
  </si>
  <si>
    <t>60 - OISE</t>
  </si>
  <si>
    <t>061</t>
  </si>
  <si>
    <t>61 - ORNE</t>
  </si>
  <si>
    <t>062</t>
  </si>
  <si>
    <t>62 - PAS DE CALAIS</t>
  </si>
  <si>
    <t>063</t>
  </si>
  <si>
    <t>63 - PUY DE DÔME</t>
  </si>
  <si>
    <t>064</t>
  </si>
  <si>
    <t>64 - PYRENEES ATLANTIQUES</t>
  </si>
  <si>
    <t>065</t>
  </si>
  <si>
    <t>65 - HAUTES PYRENEES</t>
  </si>
  <si>
    <t>066</t>
  </si>
  <si>
    <t>66 - PYRENEES ORIENTALES</t>
  </si>
  <si>
    <t>067</t>
  </si>
  <si>
    <t>67 - BAS RHIN</t>
  </si>
  <si>
    <t>068</t>
  </si>
  <si>
    <t>68 - HAUT RHIN</t>
  </si>
  <si>
    <t>069</t>
  </si>
  <si>
    <t>69 - RHÔNE</t>
  </si>
  <si>
    <t>070</t>
  </si>
  <si>
    <t>70 - HAUTE SAÔNE</t>
  </si>
  <si>
    <t>071</t>
  </si>
  <si>
    <t>71 - SAÔNE &amp; LOIRE</t>
  </si>
  <si>
    <t>072</t>
  </si>
  <si>
    <t>72 - SARTHE</t>
  </si>
  <si>
    <t>073</t>
  </si>
  <si>
    <t>73 - SAVOIE</t>
  </si>
  <si>
    <t>074</t>
  </si>
  <si>
    <t>74 - HAUTE SAVOIE</t>
  </si>
  <si>
    <t>075</t>
  </si>
  <si>
    <t>75 - PARIS</t>
  </si>
  <si>
    <t>ILE DE France</t>
  </si>
  <si>
    <t>076</t>
  </si>
  <si>
    <t>76 - SEINE MARITIME</t>
  </si>
  <si>
    <t>077</t>
  </si>
  <si>
    <t>77 - SEINE &amp; MARNE</t>
  </si>
  <si>
    <t>078</t>
  </si>
  <si>
    <t>78 - YVELINES</t>
  </si>
  <si>
    <t>079</t>
  </si>
  <si>
    <t>79 - DEUX SEVRES</t>
  </si>
  <si>
    <t>080</t>
  </si>
  <si>
    <t>80 - SOMME</t>
  </si>
  <si>
    <t>081</t>
  </si>
  <si>
    <t>81 - TARN</t>
  </si>
  <si>
    <t>082</t>
  </si>
  <si>
    <t>82 - TARN &amp; GARONNE</t>
  </si>
  <si>
    <t>083</t>
  </si>
  <si>
    <t>83 - VAR</t>
  </si>
  <si>
    <t>084</t>
  </si>
  <si>
    <t>84 - VAUCLUSE</t>
  </si>
  <si>
    <t>085</t>
  </si>
  <si>
    <t>85 - VENDEE</t>
  </si>
  <si>
    <t>086</t>
  </si>
  <si>
    <t>86 - VIENNE</t>
  </si>
  <si>
    <t>087</t>
  </si>
  <si>
    <t>87 - HAUTE VIENNE</t>
  </si>
  <si>
    <t>088</t>
  </si>
  <si>
    <t>88 - VOSGES</t>
  </si>
  <si>
    <t>089</t>
  </si>
  <si>
    <t>89 - YONNE</t>
  </si>
  <si>
    <t>090</t>
  </si>
  <si>
    <t>90 - TERRITOIRE DE BELFORT</t>
  </si>
  <si>
    <t>091</t>
  </si>
  <si>
    <t>91 - ESSONNE</t>
  </si>
  <si>
    <t>092</t>
  </si>
  <si>
    <t>92 - HAUTS DE SEINE</t>
  </si>
  <si>
    <t>093</t>
  </si>
  <si>
    <t>93 - SEINE SAINT DENIS</t>
  </si>
  <si>
    <t>094</t>
  </si>
  <si>
    <t>94 - VAL DE MARNE</t>
  </si>
  <si>
    <t>095</t>
  </si>
  <si>
    <t>95 - VAL D'OISE</t>
  </si>
  <si>
    <t>971</t>
  </si>
  <si>
    <t>971 - GUADELOUPE</t>
  </si>
  <si>
    <t>OUTREMER yc Mayotte</t>
  </si>
  <si>
    <t>972</t>
  </si>
  <si>
    <t>972 - MARTINIQUE</t>
  </si>
  <si>
    <t>973</t>
  </si>
  <si>
    <t>973 - GUYANE</t>
  </si>
  <si>
    <t>974</t>
  </si>
  <si>
    <t>974 - LA REUNION</t>
  </si>
  <si>
    <t>976</t>
  </si>
  <si>
    <t>976 - MAYOTTE</t>
  </si>
  <si>
    <t>987</t>
  </si>
  <si>
    <t>987 - POLYNESIE FRANC.</t>
  </si>
  <si>
    <t>988</t>
  </si>
  <si>
    <t>988 - NOUVELLE CALEDONIE</t>
  </si>
  <si>
    <t xml:space="preserve">X </t>
  </si>
  <si>
    <t>Tarif Affiliation</t>
  </si>
  <si>
    <t>Tarif Adulte</t>
  </si>
  <si>
    <t>Tarif Elémentaire</t>
  </si>
  <si>
    <t>Tarif Maternelle</t>
  </si>
  <si>
    <t>Subv Cons Dép</t>
  </si>
  <si>
    <t>79 - DEU  SEVRES</t>
  </si>
  <si>
    <t>Statut :
1 Enseignant
2 Statut de droit privé
3 Sans réponse
4 Statut de droit public (autre que enseignant)
5 Pas de délégué
6 Autre</t>
  </si>
  <si>
    <t>Quotité</t>
  </si>
  <si>
    <t>Autre</t>
  </si>
  <si>
    <t>nb salarié autre que délégué</t>
  </si>
  <si>
    <t>Autre CDD</t>
  </si>
  <si>
    <t>Autre CDI</t>
  </si>
  <si>
    <t>Autre + CDD+CDI</t>
  </si>
  <si>
    <t>Sauvegarde</t>
  </si>
  <si>
    <t>Contrat aidé</t>
  </si>
  <si>
    <t>Emploi ANS</t>
  </si>
  <si>
    <t>Bénévole</t>
  </si>
  <si>
    <t>Pas de délégué</t>
  </si>
  <si>
    <t>Enseignant en disponibilité sous cdd de 10 mois</t>
  </si>
  <si>
    <t>mi-temps enseignant / mi-temps droit privé</t>
  </si>
  <si>
    <t>Employée par l'association et détachée sur le poste</t>
  </si>
  <si>
    <t xml:space="preserve"> </t>
  </si>
  <si>
    <t>TOTAL Rencontres</t>
  </si>
  <si>
    <t>NB Recontres e clusivement HTS</t>
  </si>
  <si>
    <t>NB Participations enfants licenciés</t>
  </si>
  <si>
    <t>NB Participations enfants licenciés C1</t>
  </si>
  <si>
    <t>NB Participations enfants licenciés C2</t>
  </si>
  <si>
    <t>NB Participations enfants licenciés C3</t>
  </si>
  <si>
    <t>Assemblée d'enfants
0 = 0
1 = 1
2 = 2 à 4
5 = 5 à 10
10 = Plus de 10
9 = Sans réponse</t>
  </si>
  <si>
    <t>Athlé</t>
  </si>
  <si>
    <t>Mat</t>
  </si>
  <si>
    <t>Mondial</t>
  </si>
  <si>
    <t>P'tit tour</t>
  </si>
  <si>
    <t>P'tit reporter</t>
  </si>
  <si>
    <t>79 - DEUX  SEVRES</t>
  </si>
  <si>
    <t>Commission Génération 2024
OUI = 1
NON = 2
NR = 3</t>
  </si>
  <si>
    <t>Nombre d'écoles labellisées Génération 2024 ayant une association USEP</t>
  </si>
  <si>
    <t>Nombre d'associations USEP engagées dans des actions sur des territoires Cités éducatives.</t>
  </si>
  <si>
    <t>Nombre de conventions signées avec des collectivités labellisées Terre de Jeux 2024.</t>
  </si>
  <si>
    <t>Nombre d'enfants mobilisés lors de la Journée nationale du sport scolaire</t>
  </si>
  <si>
    <t>Nombre d'enfants mobilisés lors de la Semaine Olympique et Paralympique</t>
  </si>
  <si>
    <t>Nombre d'enfants mobilisés lors de la Journée Olympique</t>
  </si>
  <si>
    <t>Marraine/ Parrain
OUI = 1
NON = 2
NR = 3</t>
  </si>
  <si>
    <t>Représentation du département au CDOS
OUI = 1
NON = 2
NR = 3</t>
  </si>
  <si>
    <t>1090 (sans compter les non retours)</t>
  </si>
  <si>
    <t>nombre inconnu</t>
  </si>
  <si>
    <t>?</t>
  </si>
  <si>
    <t>Athlétisme (courses, sauts, lancers)</t>
  </si>
  <si>
    <t>Cross, course longue, endurance</t>
  </si>
  <si>
    <t>Course et activités d'orientation</t>
  </si>
  <si>
    <t>Patinage sur glace</t>
  </si>
  <si>
    <t>Patinette, Planche à roulettes…</t>
  </si>
  <si>
    <t>Équitation ou Randonnée équestre</t>
  </si>
  <si>
    <t>Kinball</t>
  </si>
  <si>
    <t>Bulletin annuel</t>
  </si>
  <si>
    <t>Réunion/ AG/ RDV individuel/ Regroupement</t>
  </si>
  <si>
    <t>987 - POLYNESIE FRANCAISE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</si>
</sst>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164" formatCode="0.0%"/>
    <numFmt numFmtId="165" formatCode="_-* #,##0.00\ [$€-40C]_-;\-* #,##0.00\ [$€-40C]_-;_-* &quot;-&quot;??\ [$€-40C]_-;_-@_-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rgb="FF548135"/>
      </patternFill>
    </fill>
    <fill>
      <patternFill patternType="solid">
        <fgColor theme="8" tint="0.79998168889431442"/>
        <bgColor rgb="FF548135"/>
      </patternFill>
    </fill>
    <fill>
      <patternFill patternType="solid">
        <fgColor theme="9" tint="0.79998168889431442"/>
        <bgColor rgb="FF548135"/>
      </patternFill>
    </fill>
    <fill>
      <patternFill patternType="solid">
        <fgColor theme="5" tint="0.79998168889431442"/>
        <bgColor rgb="FF54813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40">
    <xf numFmtId="0" fontId="0" fillId="0" borderId="0" xfId="0"/>
    <xf numFmtId="49" fontId="3" fillId="0" borderId="1" xfId="0" applyNumberFormat="1" applyFont="1" applyBorder="1" applyAlignment="1">
      <alignment horizontal="center" textRotation="90" wrapText="1"/>
    </xf>
    <xf numFmtId="0" fontId="3" fillId="0" borderId="1" xfId="0" applyFont="1" applyBorder="1" applyAlignment="1">
      <alignment textRotation="90" wrapText="1"/>
    </xf>
    <xf numFmtId="0" fontId="3" fillId="0" borderId="2" xfId="0" applyFont="1" applyBorder="1" applyAlignment="1">
      <alignment horizontal="center" textRotation="90" wrapText="1"/>
    </xf>
    <xf numFmtId="49" fontId="0" fillId="0" borderId="1" xfId="0" applyNumberFormat="1" applyBorder="1" applyAlignment="1">
      <alignment horizontal="center"/>
    </xf>
    <xf numFmtId="0" fontId="3" fillId="0" borderId="1" xfId="0" applyFont="1" applyBorder="1"/>
    <xf numFmtId="164" fontId="0" fillId="0" borderId="0" xfId="1" applyNumberFormat="1" applyFont="1"/>
    <xf numFmtId="0" fontId="3" fillId="0" borderId="2" xfId="0" applyFont="1" applyBorder="1" applyAlignment="1">
      <alignment horizontal="center" vertical="center" textRotation="90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/>
    <xf numFmtId="0" fontId="7" fillId="0" borderId="0" xfId="0" applyFont="1"/>
    <xf numFmtId="0" fontId="10" fillId="0" borderId="0" xfId="0" applyFont="1"/>
    <xf numFmtId="0" fontId="11" fillId="0" borderId="0" xfId="0" applyFont="1"/>
    <xf numFmtId="165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1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0" fillId="8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9" fontId="0" fillId="0" borderId="0" xfId="1" applyFont="1"/>
    <xf numFmtId="9" fontId="0" fillId="0" borderId="0" xfId="1" applyFon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3" borderId="1" xfId="0" applyFill="1" applyBorder="1" applyAlignment="1">
      <alignment horizontal="center" vertical="center"/>
    </xf>
    <xf numFmtId="0" fontId="0" fillId="20" borderId="0" xfId="0" applyFill="1"/>
    <xf numFmtId="0" fontId="0" fillId="0" borderId="16" xfId="0" applyBorder="1" applyAlignment="1">
      <alignment horizontal="center" vertical="center"/>
    </xf>
    <xf numFmtId="0" fontId="0" fillId="9" borderId="0" xfId="0" applyFill="1"/>
    <xf numFmtId="0" fontId="0" fillId="8" borderId="0" xfId="0" applyFill="1"/>
    <xf numFmtId="0" fontId="0" fillId="0" borderId="1" xfId="0" applyBorder="1" applyAlignment="1">
      <alignment horizontal="center" vertical="center"/>
    </xf>
    <xf numFmtId="0" fontId="8" fillId="0" borderId="0" xfId="0" applyFont="1"/>
    <xf numFmtId="0" fontId="0" fillId="20" borderId="0" xfId="0" applyFill="1" applyAlignment="1">
      <alignment horizontal="center" vertical="center"/>
    </xf>
    <xf numFmtId="0" fontId="6" fillId="7" borderId="0" xfId="0" applyFont="1" applyFill="1"/>
    <xf numFmtId="0" fontId="2" fillId="7" borderId="0" xfId="0" applyFont="1" applyFill="1"/>
    <xf numFmtId="0" fontId="6" fillId="6" borderId="0" xfId="0" applyFont="1" applyFill="1"/>
    <xf numFmtId="0" fontId="8" fillId="6" borderId="0" xfId="0" applyFont="1" applyFill="1"/>
    <xf numFmtId="0" fontId="6" fillId="12" borderId="0" xfId="0" applyFont="1" applyFill="1"/>
    <xf numFmtId="0" fontId="8" fillId="12" borderId="0" xfId="0" applyFont="1" applyFill="1"/>
    <xf numFmtId="0" fontId="0" fillId="22" borderId="1" xfId="0" applyFill="1" applyBorder="1" applyAlignment="1">
      <alignment horizontal="center" vertical="center"/>
    </xf>
    <xf numFmtId="0" fontId="6" fillId="14" borderId="0" xfId="0" applyFont="1" applyFill="1"/>
    <xf numFmtId="0" fontId="8" fillId="14" borderId="0" xfId="0" applyFont="1" applyFill="1"/>
    <xf numFmtId="0" fontId="6" fillId="16" borderId="0" xfId="0" applyFont="1" applyFill="1"/>
    <xf numFmtId="0" fontId="8" fillId="16" borderId="0" xfId="0" applyFont="1" applyFill="1"/>
    <xf numFmtId="0" fontId="6" fillId="19" borderId="0" xfId="0" applyFont="1" applyFill="1"/>
    <xf numFmtId="0" fontId="8" fillId="19" borderId="0" xfId="0" applyFont="1" applyFill="1"/>
    <xf numFmtId="0" fontId="6" fillId="17" borderId="0" xfId="0" applyFont="1" applyFill="1"/>
    <xf numFmtId="0" fontId="8" fillId="17" borderId="0" xfId="0" applyFont="1" applyFill="1"/>
    <xf numFmtId="0" fontId="6" fillId="21" borderId="0" xfId="0" applyFont="1" applyFill="1"/>
    <xf numFmtId="0" fontId="8" fillId="21" borderId="0" xfId="0" applyFont="1" applyFill="1"/>
    <xf numFmtId="0" fontId="0" fillId="0" borderId="14" xfId="0" applyBorder="1" applyAlignment="1">
      <alignment horizontal="center" vertical="center"/>
    </xf>
    <xf numFmtId="9" fontId="0" fillId="0" borderId="1" xfId="1" applyFont="1" applyBorder="1" applyAlignment="1" applyProtection="1">
      <alignment horizontal="center" vertical="center"/>
    </xf>
    <xf numFmtId="0" fontId="0" fillId="0" borderId="4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7" xfId="0" applyBorder="1" applyAlignment="1">
      <alignment horizontal="center" vertical="center"/>
    </xf>
    <xf numFmtId="9" fontId="0" fillId="0" borderId="27" xfId="1" applyFont="1" applyBorder="1" applyAlignment="1" applyProtection="1">
      <alignment horizontal="center" vertical="center"/>
    </xf>
    <xf numFmtId="9" fontId="0" fillId="0" borderId="28" xfId="1" applyFont="1" applyBorder="1" applyAlignment="1" applyProtection="1">
      <alignment horizontal="center" vertical="center"/>
    </xf>
    <xf numFmtId="0" fontId="0" fillId="0" borderId="39" xfId="0" applyBorder="1" applyAlignment="1">
      <alignment vertical="center"/>
    </xf>
    <xf numFmtId="9" fontId="0" fillId="0" borderId="29" xfId="1" applyFont="1" applyBorder="1" applyAlignment="1" applyProtection="1">
      <alignment horizontal="center" vertical="center"/>
    </xf>
    <xf numFmtId="0" fontId="0" fillId="0" borderId="41" xfId="0" applyBorder="1" applyAlignment="1">
      <alignment vertical="center"/>
    </xf>
    <xf numFmtId="9" fontId="0" fillId="0" borderId="14" xfId="1" applyFont="1" applyBorder="1" applyAlignment="1" applyProtection="1">
      <alignment horizontal="center" vertical="center"/>
    </xf>
    <xf numFmtId="9" fontId="0" fillId="0" borderId="30" xfId="1" applyFont="1" applyBorder="1" applyAlignment="1" applyProtection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17" borderId="13" xfId="0" applyFill="1" applyBorder="1" applyAlignment="1">
      <alignment horizontal="center" vertical="center"/>
    </xf>
    <xf numFmtId="0" fontId="0" fillId="17" borderId="14" xfId="0" applyFill="1" applyBorder="1" applyAlignment="1">
      <alignment horizontal="center" vertical="center"/>
    </xf>
    <xf numFmtId="0" fontId="0" fillId="17" borderId="30" xfId="0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6" fillId="24" borderId="0" xfId="0" applyFont="1" applyFill="1"/>
    <xf numFmtId="0" fontId="8" fillId="24" borderId="0" xfId="0" applyFont="1" applyFill="1"/>
    <xf numFmtId="0" fontId="0" fillId="0" borderId="1" xfId="0" applyBorder="1" applyAlignment="1">
      <alignment horizontal="center" vertical="center" wrapText="1"/>
    </xf>
    <xf numFmtId="0" fontId="4" fillId="0" borderId="0" xfId="0" applyFont="1"/>
    <xf numFmtId="0" fontId="15" fillId="0" borderId="37" xfId="2" applyBorder="1" applyAlignment="1" applyProtection="1">
      <alignment vertical="center"/>
    </xf>
    <xf numFmtId="0" fontId="15" fillId="0" borderId="39" xfId="2" applyBorder="1" applyAlignment="1" applyProtection="1">
      <alignment vertical="center"/>
    </xf>
    <xf numFmtId="0" fontId="15" fillId="0" borderId="40" xfId="2" applyBorder="1" applyAlignment="1" applyProtection="1">
      <alignment vertical="center"/>
    </xf>
    <xf numFmtId="0" fontId="0" fillId="0" borderId="12" xfId="0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25" borderId="0" xfId="0" applyFill="1" applyAlignment="1">
      <alignment horizontal="center" vertical="center" wrapText="1"/>
    </xf>
    <xf numFmtId="0" fontId="0" fillId="25" borderId="0" xfId="0" applyFill="1"/>
    <xf numFmtId="9" fontId="13" fillId="17" borderId="29" xfId="0" applyNumberFormat="1" applyFont="1" applyFill="1" applyBorder="1" applyAlignment="1">
      <alignment horizontal="center" vertical="center"/>
    </xf>
    <xf numFmtId="9" fontId="13" fillId="17" borderId="30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 textRotation="90" wrapText="1"/>
    </xf>
    <xf numFmtId="3" fontId="5" fillId="2" borderId="1" xfId="0" applyNumberFormat="1" applyFont="1" applyFill="1" applyBorder="1" applyAlignment="1">
      <alignment horizontal="center" vertical="center" textRotation="90" wrapText="1"/>
    </xf>
    <xf numFmtId="3" fontId="5" fillId="5" borderId="1" xfId="0" applyNumberFormat="1" applyFont="1" applyFill="1" applyBorder="1" applyAlignment="1">
      <alignment horizontal="center" vertical="center" textRotation="90" wrapText="1"/>
    </xf>
    <xf numFmtId="3" fontId="5" fillId="3" borderId="1" xfId="0" applyNumberFormat="1" applyFont="1" applyFill="1" applyBorder="1" applyAlignment="1">
      <alignment horizontal="center" vertical="center" textRotation="90" wrapText="1"/>
    </xf>
    <xf numFmtId="3" fontId="0" fillId="8" borderId="1" xfId="0" applyNumberFormat="1" applyFill="1" applyBorder="1"/>
    <xf numFmtId="3" fontId="0" fillId="9" borderId="1" xfId="0" applyNumberFormat="1" applyFill="1" applyBorder="1" applyAlignment="1">
      <alignment horizontal="center"/>
    </xf>
    <xf numFmtId="3" fontId="0" fillId="11" borderId="1" xfId="0" applyNumberFormat="1" applyFill="1" applyBorder="1"/>
    <xf numFmtId="3" fontId="0" fillId="9" borderId="1" xfId="0" applyNumberFormat="1" applyFill="1" applyBorder="1"/>
    <xf numFmtId="3" fontId="0" fillId="0" borderId="0" xfId="0" applyNumberFormat="1"/>
    <xf numFmtId="3" fontId="0" fillId="0" borderId="0" xfId="0" applyNumberFormat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46" xfId="0" applyFont="1" applyBorder="1" applyAlignment="1">
      <alignment horizontal="center"/>
    </xf>
    <xf numFmtId="0" fontId="0" fillId="0" borderId="32" xfId="0" applyBorder="1" applyAlignment="1">
      <alignment vertical="center"/>
    </xf>
    <xf numFmtId="0" fontId="15" fillId="0" borderId="49" xfId="2" applyFill="1" applyBorder="1"/>
    <xf numFmtId="0" fontId="0" fillId="0" borderId="33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14" fillId="8" borderId="51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23" borderId="19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6" borderId="0" xfId="0" applyFill="1"/>
    <xf numFmtId="0" fontId="0" fillId="0" borderId="23" xfId="0" applyBorder="1"/>
    <xf numFmtId="0" fontId="0" fillId="0" borderId="24" xfId="0" applyBorder="1"/>
    <xf numFmtId="49" fontId="0" fillId="0" borderId="11" xfId="0" applyNumberFormat="1" applyBorder="1" applyAlignment="1">
      <alignment horizontal="center"/>
    </xf>
    <xf numFmtId="0" fontId="3" fillId="0" borderId="11" xfId="0" applyFont="1" applyBorder="1"/>
    <xf numFmtId="0" fontId="15" fillId="0" borderId="0" xfId="2" applyBorder="1" applyAlignment="1" applyProtection="1">
      <alignment vertical="center"/>
    </xf>
    <xf numFmtId="9" fontId="0" fillId="0" borderId="0" xfId="1" applyFont="1" applyBorder="1" applyAlignment="1" applyProtection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25" borderId="24" xfId="0" applyFill="1" applyBorder="1"/>
    <xf numFmtId="0" fontId="0" fillId="20" borderId="23" xfId="0" applyFill="1" applyBorder="1"/>
    <xf numFmtId="0" fontId="0" fillId="20" borderId="24" xfId="0" applyFill="1" applyBorder="1"/>
    <xf numFmtId="0" fontId="0" fillId="0" borderId="49" xfId="0" applyBorder="1"/>
    <xf numFmtId="0" fontId="0" fillId="0" borderId="37" xfId="0" applyBorder="1" applyAlignment="1">
      <alignment vertical="center"/>
    </xf>
    <xf numFmtId="0" fontId="3" fillId="23" borderId="18" xfId="0" applyFont="1" applyFill="1" applyBorder="1" applyAlignment="1">
      <alignment horizontal="center" vertical="center"/>
    </xf>
    <xf numFmtId="0" fontId="3" fillId="23" borderId="51" xfId="0" applyFont="1" applyFill="1" applyBorder="1" applyAlignment="1">
      <alignment horizontal="center" vertical="center"/>
    </xf>
    <xf numFmtId="0" fontId="0" fillId="10" borderId="0" xfId="0" applyFill="1"/>
    <xf numFmtId="0" fontId="0" fillId="0" borderId="6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0" fontId="0" fillId="0" borderId="46" xfId="0" applyBorder="1" applyAlignment="1">
      <alignment horizontal="centerContinuous" vertical="center" wrapText="1"/>
    </xf>
    <xf numFmtId="0" fontId="0" fillId="0" borderId="6" xfId="0" applyBorder="1" applyAlignment="1">
      <alignment horizontal="centerContinuous" vertical="center" wrapText="1"/>
    </xf>
    <xf numFmtId="0" fontId="0" fillId="0" borderId="7" xfId="0" applyBorder="1" applyAlignment="1">
      <alignment horizontal="centerContinuous" vertical="center" wrapText="1"/>
    </xf>
    <xf numFmtId="0" fontId="0" fillId="0" borderId="24" xfId="0" applyBorder="1" applyAlignment="1">
      <alignment horizontal="centerContinuous" vertical="center" wrapText="1"/>
    </xf>
    <xf numFmtId="0" fontId="0" fillId="0" borderId="48" xfId="0" applyBorder="1" applyAlignment="1">
      <alignment horizontal="centerContinuous" vertical="center" wrapText="1"/>
    </xf>
    <xf numFmtId="9" fontId="13" fillId="17" borderId="1" xfId="0" applyNumberFormat="1" applyFont="1" applyFill="1" applyBorder="1" applyAlignment="1">
      <alignment horizontal="center" vertical="center"/>
    </xf>
    <xf numFmtId="9" fontId="13" fillId="17" borderId="14" xfId="0" applyNumberFormat="1" applyFont="1" applyFill="1" applyBorder="1" applyAlignment="1">
      <alignment horizontal="center" vertical="center"/>
    </xf>
    <xf numFmtId="0" fontId="0" fillId="14" borderId="46" xfId="0" applyFill="1" applyBorder="1" applyAlignment="1">
      <alignment horizontal="centerContinuous"/>
    </xf>
    <xf numFmtId="0" fontId="0" fillId="14" borderId="6" xfId="0" applyFill="1" applyBorder="1" applyAlignment="1">
      <alignment horizontal="centerContinuous"/>
    </xf>
    <xf numFmtId="0" fontId="0" fillId="14" borderId="7" xfId="0" applyFill="1" applyBorder="1" applyAlignment="1">
      <alignment horizontal="centerContinuous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1" xfId="0" applyBorder="1" applyAlignment="1">
      <alignment horizontal="centerContinuous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7" fontId="0" fillId="0" borderId="0" xfId="0" applyNumberFormat="1"/>
    <xf numFmtId="0" fontId="3" fillId="0" borderId="17" xfId="0" applyFont="1" applyBorder="1" applyAlignment="1">
      <alignment horizontal="centerContinuous" vertical="center" wrapText="1"/>
    </xf>
    <xf numFmtId="0" fontId="0" fillId="0" borderId="56" xfId="0" applyBorder="1" applyAlignment="1">
      <alignment horizontal="centerContinuous"/>
    </xf>
    <xf numFmtId="0" fontId="0" fillId="0" borderId="57" xfId="0" applyBorder="1" applyAlignment="1">
      <alignment horizontal="centerContinuous"/>
    </xf>
    <xf numFmtId="0" fontId="3" fillId="0" borderId="55" xfId="0" applyFont="1" applyBorder="1" applyAlignment="1">
      <alignment vertical="center"/>
    </xf>
    <xf numFmtId="0" fontId="3" fillId="0" borderId="56" xfId="0" applyFont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52" xfId="0" applyBorder="1" applyAlignment="1">
      <alignment vertical="center"/>
    </xf>
    <xf numFmtId="0" fontId="3" fillId="0" borderId="17" xfId="0" applyFont="1" applyBorder="1" applyAlignment="1">
      <alignment horizontal="centerContinuous" vertical="center"/>
    </xf>
    <xf numFmtId="0" fontId="3" fillId="0" borderId="18" xfId="0" applyFont="1" applyBorder="1" applyAlignment="1">
      <alignment horizontal="centerContinuous" vertical="center"/>
    </xf>
    <xf numFmtId="0" fontId="0" fillId="0" borderId="1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24" xfId="0" applyBorder="1" applyAlignment="1">
      <alignment vertical="center"/>
    </xf>
    <xf numFmtId="0" fontId="3" fillId="0" borderId="58" xfId="0" applyFont="1" applyBorder="1" applyAlignment="1">
      <alignment horizontal="centerContinuous" vertical="center"/>
    </xf>
    <xf numFmtId="0" fontId="3" fillId="0" borderId="56" xfId="0" applyFont="1" applyBorder="1" applyAlignment="1">
      <alignment horizontal="centerContinuous" vertical="center"/>
    </xf>
    <xf numFmtId="0" fontId="3" fillId="0" borderId="57" xfId="0" applyFont="1" applyBorder="1" applyAlignment="1">
      <alignment horizontal="centerContinuous" vertical="center"/>
    </xf>
    <xf numFmtId="0" fontId="14" fillId="8" borderId="13" xfId="0" applyFont="1" applyFill="1" applyBorder="1" applyAlignment="1">
      <alignment horizontal="centerContinuous" vertical="center"/>
    </xf>
    <xf numFmtId="0" fontId="14" fillId="8" borderId="14" xfId="0" applyFont="1" applyFill="1" applyBorder="1" applyAlignment="1">
      <alignment horizontal="centerContinuous" vertical="center"/>
    </xf>
    <xf numFmtId="0" fontId="14" fillId="8" borderId="30" xfId="0" applyFont="1" applyFill="1" applyBorder="1" applyAlignment="1">
      <alignment horizontal="centerContinuous" vertical="center"/>
    </xf>
    <xf numFmtId="0" fontId="0" fillId="22" borderId="1" xfId="0" applyFill="1" applyBorder="1" applyAlignment="1">
      <alignment horizontal="centerContinuous" vertical="center"/>
    </xf>
    <xf numFmtId="0" fontId="0" fillId="22" borderId="3" xfId="0" applyFill="1" applyBorder="1" applyAlignment="1">
      <alignment horizontal="centerContinuous"/>
    </xf>
    <xf numFmtId="0" fontId="0" fillId="22" borderId="4" xfId="0" applyFill="1" applyBorder="1" applyAlignment="1">
      <alignment horizontal="centerContinuous"/>
    </xf>
    <xf numFmtId="0" fontId="0" fillId="22" borderId="5" xfId="0" applyFill="1" applyBorder="1" applyAlignment="1">
      <alignment horizontal="centerContinuous"/>
    </xf>
    <xf numFmtId="0" fontId="3" fillId="0" borderId="0" xfId="0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39" xfId="0" applyBorder="1" applyAlignment="1">
      <alignment horizontal="centerContinuous" vertical="center"/>
    </xf>
    <xf numFmtId="3" fontId="0" fillId="0" borderId="12" xfId="0" applyNumberFormat="1" applyBorder="1" applyAlignment="1">
      <alignment horizontal="center" vertical="center"/>
    </xf>
    <xf numFmtId="0" fontId="0" fillId="0" borderId="37" xfId="0" applyBorder="1" applyAlignment="1">
      <alignment horizontal="centerContinuous" vertical="center"/>
    </xf>
    <xf numFmtId="3" fontId="0" fillId="0" borderId="26" xfId="0" applyNumberFormat="1" applyBorder="1" applyAlignment="1">
      <alignment horizontal="center" vertical="center"/>
    </xf>
    <xf numFmtId="0" fontId="0" fillId="0" borderId="40" xfId="0" applyBorder="1" applyAlignment="1">
      <alignment horizontal="centerContinuous" vertical="center"/>
    </xf>
    <xf numFmtId="3" fontId="0" fillId="20" borderId="1" xfId="0" applyNumberFormat="1" applyFill="1" applyBorder="1"/>
    <xf numFmtId="3" fontId="0" fillId="20" borderId="1" xfId="0" applyNumberFormat="1" applyFill="1" applyBorder="1" applyAlignment="1">
      <alignment horizontal="center"/>
    </xf>
    <xf numFmtId="9" fontId="13" fillId="17" borderId="0" xfId="1" applyFont="1" applyFill="1"/>
    <xf numFmtId="0" fontId="0" fillId="0" borderId="43" xfId="0" applyBorder="1" applyAlignment="1">
      <alignment horizontal="left"/>
    </xf>
    <xf numFmtId="0" fontId="0" fillId="0" borderId="21" xfId="0" applyBorder="1" applyAlignment="1">
      <alignment horizontal="left"/>
    </xf>
    <xf numFmtId="9" fontId="13" fillId="17" borderId="10" xfId="0" applyNumberFormat="1" applyFont="1" applyFill="1" applyBorder="1" applyAlignment="1">
      <alignment horizontal="center" vertical="center"/>
    </xf>
    <xf numFmtId="9" fontId="13" fillId="17" borderId="42" xfId="0" applyNumberFormat="1" applyFont="1" applyFill="1" applyBorder="1" applyAlignment="1">
      <alignment horizontal="center" vertical="center"/>
    </xf>
    <xf numFmtId="9" fontId="13" fillId="17" borderId="12" xfId="1" applyFont="1" applyFill="1" applyBorder="1" applyAlignment="1" applyProtection="1">
      <alignment horizontal="center" vertical="center"/>
    </xf>
    <xf numFmtId="9" fontId="13" fillId="17" borderId="1" xfId="1" applyFont="1" applyFill="1" applyBorder="1" applyAlignment="1" applyProtection="1">
      <alignment horizontal="center" vertical="center"/>
    </xf>
    <xf numFmtId="9" fontId="13" fillId="17" borderId="36" xfId="1" applyFont="1" applyFill="1" applyBorder="1" applyAlignment="1" applyProtection="1">
      <alignment horizontal="center" vertical="center"/>
    </xf>
    <xf numFmtId="9" fontId="13" fillId="17" borderId="10" xfId="1" applyFont="1" applyFill="1" applyBorder="1" applyAlignment="1" applyProtection="1">
      <alignment horizontal="center" vertical="center"/>
    </xf>
    <xf numFmtId="9" fontId="13" fillId="17" borderId="13" xfId="1" applyFont="1" applyFill="1" applyBorder="1" applyAlignment="1" applyProtection="1">
      <alignment horizontal="center" vertical="center"/>
    </xf>
    <xf numFmtId="9" fontId="13" fillId="17" borderId="14" xfId="1" applyFont="1" applyFill="1" applyBorder="1" applyAlignment="1" applyProtection="1">
      <alignment horizontal="center" vertical="center"/>
    </xf>
    <xf numFmtId="0" fontId="0" fillId="0" borderId="28" xfId="0" applyBorder="1" applyAlignment="1">
      <alignment horizontal="center" vertical="center"/>
    </xf>
    <xf numFmtId="9" fontId="0" fillId="0" borderId="0" xfId="3" applyFont="1"/>
    <xf numFmtId="3" fontId="3" fillId="0" borderId="0" xfId="0" applyNumberFormat="1" applyFont="1"/>
    <xf numFmtId="0" fontId="3" fillId="0" borderId="0" xfId="0" applyFont="1"/>
    <xf numFmtId="0" fontId="3" fillId="8" borderId="62" xfId="0" applyFont="1" applyFill="1" applyBorder="1" applyAlignment="1">
      <alignment horizontal="center" vertical="center" wrapText="1"/>
    </xf>
    <xf numFmtId="0" fontId="0" fillId="15" borderId="63" xfId="0" applyFill="1" applyBorder="1" applyAlignment="1">
      <alignment horizontal="centerContinuous" vertical="center"/>
    </xf>
    <xf numFmtId="0" fontId="0" fillId="15" borderId="64" xfId="0" applyFill="1" applyBorder="1" applyAlignment="1">
      <alignment horizontal="centerContinuous" vertical="center"/>
    </xf>
    <xf numFmtId="0" fontId="0" fillId="15" borderId="65" xfId="0" applyFill="1" applyBorder="1" applyAlignment="1">
      <alignment horizontal="centerContinuous" vertical="center"/>
    </xf>
    <xf numFmtId="0" fontId="3" fillId="8" borderId="20" xfId="0" applyFont="1" applyFill="1" applyBorder="1" applyAlignment="1">
      <alignment horizontal="center" vertical="center" wrapText="1"/>
    </xf>
    <xf numFmtId="0" fontId="3" fillId="8" borderId="44" xfId="0" applyFont="1" applyFill="1" applyBorder="1" applyAlignment="1">
      <alignment horizontal="center" vertical="center" wrapText="1"/>
    </xf>
    <xf numFmtId="0" fontId="3" fillId="8" borderId="45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36" xfId="0" applyFont="1" applyFill="1" applyBorder="1" applyAlignment="1">
      <alignment horizontal="center" vertical="center" wrapText="1"/>
    </xf>
    <xf numFmtId="0" fontId="3" fillId="8" borderId="61" xfId="0" applyFont="1" applyFill="1" applyBorder="1" applyAlignment="1">
      <alignment horizontal="center" vertical="center" wrapText="1"/>
    </xf>
    <xf numFmtId="0" fontId="3" fillId="8" borderId="66" xfId="0" applyFont="1" applyFill="1" applyBorder="1" applyAlignment="1">
      <alignment horizontal="center" vertical="center" wrapText="1"/>
    </xf>
    <xf numFmtId="0" fontId="3" fillId="8" borderId="67" xfId="0" applyFont="1" applyFill="1" applyBorder="1" applyAlignment="1">
      <alignment horizontal="center" vertical="center" wrapText="1"/>
    </xf>
    <xf numFmtId="0" fontId="3" fillId="8" borderId="68" xfId="0" applyFont="1" applyFill="1" applyBorder="1" applyAlignment="1">
      <alignment horizontal="center" vertical="center" wrapText="1"/>
    </xf>
    <xf numFmtId="0" fontId="3" fillId="8" borderId="69" xfId="0" applyFont="1" applyFill="1" applyBorder="1" applyAlignment="1">
      <alignment horizontal="center" vertical="center" wrapText="1"/>
    </xf>
    <xf numFmtId="0" fontId="3" fillId="8" borderId="70" xfId="0" applyFont="1" applyFill="1" applyBorder="1" applyAlignment="1">
      <alignment horizontal="center" vertical="center" wrapText="1"/>
    </xf>
    <xf numFmtId="0" fontId="16" fillId="8" borderId="53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3" fillId="8" borderId="26" xfId="0" applyFont="1" applyFill="1" applyBorder="1" applyAlignment="1">
      <alignment horizontal="centerContinuous" vertical="center"/>
    </xf>
    <xf numFmtId="0" fontId="3" fillId="8" borderId="27" xfId="0" applyFont="1" applyFill="1" applyBorder="1" applyAlignment="1">
      <alignment horizontal="centerContinuous" vertical="center"/>
    </xf>
    <xf numFmtId="0" fontId="3" fillId="8" borderId="28" xfId="0" applyFont="1" applyFill="1" applyBorder="1" applyAlignment="1">
      <alignment horizontal="centerContinuous" vertical="center"/>
    </xf>
    <xf numFmtId="0" fontId="0" fillId="19" borderId="0" xfId="0" applyFill="1" applyAlignment="1" applyProtection="1">
      <alignment horizontal="center" vertical="center"/>
      <protection locked="0"/>
    </xf>
    <xf numFmtId="0" fontId="0" fillId="0" borderId="3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22" borderId="1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2" borderId="21" xfId="0" applyFill="1" applyBorder="1" applyAlignment="1">
      <alignment horizontal="center" vertical="center"/>
    </xf>
    <xf numFmtId="0" fontId="0" fillId="22" borderId="22" xfId="0" applyFill="1" applyBorder="1" applyAlignment="1">
      <alignment horizontal="center" vertical="center"/>
    </xf>
    <xf numFmtId="0" fontId="0" fillId="22" borderId="24" xfId="0" applyFill="1" applyBorder="1" applyAlignment="1">
      <alignment horizontal="center" vertical="center"/>
    </xf>
    <xf numFmtId="0" fontId="0" fillId="22" borderId="25" xfId="0" applyFill="1" applyBorder="1" applyAlignment="1">
      <alignment horizontal="center" vertical="center"/>
    </xf>
    <xf numFmtId="0" fontId="0" fillId="22" borderId="20" xfId="0" applyFill="1" applyBorder="1" applyAlignment="1">
      <alignment horizontal="center" vertical="center" wrapText="1"/>
    </xf>
    <xf numFmtId="0" fontId="0" fillId="22" borderId="22" xfId="0" applyFill="1" applyBorder="1" applyAlignment="1">
      <alignment horizontal="center" vertical="center" wrapText="1"/>
    </xf>
    <xf numFmtId="0" fontId="0" fillId="22" borderId="44" xfId="0" applyFill="1" applyBorder="1" applyAlignment="1">
      <alignment horizontal="center" vertical="center" wrapText="1"/>
    </xf>
    <xf numFmtId="0" fontId="0" fillId="22" borderId="45" xfId="0" applyFill="1" applyBorder="1" applyAlignment="1">
      <alignment horizontal="center" vertical="center" wrapText="1"/>
    </xf>
    <xf numFmtId="0" fontId="0" fillId="22" borderId="23" xfId="0" applyFill="1" applyBorder="1" applyAlignment="1">
      <alignment horizontal="center" vertical="center" wrapText="1"/>
    </xf>
    <xf numFmtId="0" fontId="0" fillId="22" borderId="25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applyBorder="1" applyAlignment="1">
      <alignment horizontal="center" textRotation="90" wrapText="1"/>
    </xf>
    <xf numFmtId="0" fontId="0" fillId="0" borderId="53" xfId="0" applyBorder="1" applyAlignment="1">
      <alignment horizontal="center" textRotation="90" wrapText="1"/>
    </xf>
    <xf numFmtId="0" fontId="0" fillId="0" borderId="12" xfId="0" applyBorder="1" applyAlignment="1">
      <alignment horizontal="center" textRotation="90" wrapText="1"/>
    </xf>
    <xf numFmtId="0" fontId="0" fillId="0" borderId="36" xfId="0" applyBorder="1" applyAlignment="1">
      <alignment horizontal="center" textRotation="90" wrapText="1"/>
    </xf>
    <xf numFmtId="0" fontId="0" fillId="0" borderId="35" xfId="0" applyBorder="1" applyAlignment="1">
      <alignment horizontal="center" textRotation="90" wrapText="1"/>
    </xf>
    <xf numFmtId="0" fontId="0" fillId="0" borderId="50" xfId="0" applyBorder="1" applyAlignment="1">
      <alignment horizontal="center" textRotation="90" wrapText="1"/>
    </xf>
    <xf numFmtId="0" fontId="0" fillId="0" borderId="1" xfId="0" applyBorder="1" applyAlignment="1">
      <alignment horizontal="center" textRotation="90" wrapText="1"/>
    </xf>
    <xf numFmtId="0" fontId="0" fillId="0" borderId="10" xfId="0" applyBorder="1" applyAlignment="1">
      <alignment horizontal="center" textRotation="90" wrapText="1"/>
    </xf>
    <xf numFmtId="0" fontId="0" fillId="0" borderId="3" xfId="0" applyBorder="1" applyAlignment="1">
      <alignment horizontal="center" textRotation="90" wrapText="1"/>
    </xf>
    <xf numFmtId="0" fontId="0" fillId="0" borderId="20" xfId="0" applyBorder="1" applyAlignment="1">
      <alignment horizontal="center" textRotation="90" wrapText="1"/>
    </xf>
    <xf numFmtId="0" fontId="0" fillId="0" borderId="29" xfId="0" applyBorder="1" applyAlignment="1">
      <alignment horizontal="center" textRotation="90" wrapText="1"/>
    </xf>
    <xf numFmtId="0" fontId="0" fillId="0" borderId="42" xfId="0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14" borderId="55" xfId="0" applyFill="1" applyBorder="1" applyAlignment="1">
      <alignment horizontal="center" vertical="center"/>
    </xf>
    <xf numFmtId="0" fontId="0" fillId="14" borderId="56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4" borderId="7" xfId="0" applyFill="1" applyBorder="1" applyAlignment="1">
      <alignment horizontal="center" vertical="center"/>
    </xf>
    <xf numFmtId="0" fontId="0" fillId="0" borderId="52" xfId="0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4" borderId="0" xfId="0" applyFill="1" applyAlignment="1">
      <alignment horizontal="center"/>
    </xf>
    <xf numFmtId="0" fontId="0" fillId="15" borderId="37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 textRotation="90" wrapText="1"/>
    </xf>
    <xf numFmtId="0" fontId="3" fillId="8" borderId="13" xfId="0" applyFont="1" applyFill="1" applyBorder="1" applyAlignment="1">
      <alignment horizontal="center" vertical="center" textRotation="90" wrapText="1"/>
    </xf>
    <xf numFmtId="0" fontId="3" fillId="8" borderId="1" xfId="0" applyFont="1" applyFill="1" applyBorder="1" applyAlignment="1">
      <alignment horizontal="center" vertical="center" textRotation="90" wrapText="1"/>
    </xf>
    <xf numFmtId="0" fontId="3" fillId="8" borderId="14" xfId="0" applyFont="1" applyFill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8" borderId="29" xfId="0" applyFont="1" applyFill="1" applyBorder="1" applyAlignment="1">
      <alignment horizontal="center" vertical="center" textRotation="90" wrapText="1"/>
    </xf>
    <xf numFmtId="0" fontId="3" fillId="8" borderId="30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wrapText="1"/>
    </xf>
  </cellXfs>
  <cellStyles count="4">
    <cellStyle name="Lien hypertexte" xfId="2" builtinId="8"/>
    <cellStyle name="Normal" xfId="0" builtinId="0"/>
    <cellStyle name="Pourcentage" xfId="1" builtinId="5"/>
    <cellStyle name="Pourcentage 2" xfId="3" xr:uid="{F7CC2549-C77D-441A-956E-05245752F789}"/>
  </cellStyles>
  <dxfs count="9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d'implantation (écoles)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travail'!$C$10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travail'!$F$5:$J$5</c:f>
              <c:strCache>
                <c:ptCount val="5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</c:strCache>
            </c:strRef>
          </c:cat>
          <c:val>
            <c:numRef>
              <c:f>'Feuille de travail'!$F$10:$K$10</c:f>
              <c:numCache>
                <c:formatCode>0.0%</c:formatCode>
                <c:ptCount val="6"/>
                <c:pt idx="0">
                  <c:v>0.23415316063081559</c:v>
                </c:pt>
                <c:pt idx="1">
                  <c:v>0.21694967650760705</c:v>
                </c:pt>
                <c:pt idx="2">
                  <c:v>0.21640908989540822</c:v>
                </c:pt>
                <c:pt idx="3">
                  <c:v>0.15814932592824832</c:v>
                </c:pt>
                <c:pt idx="4">
                  <c:v>0.18456641004221885</c:v>
                </c:pt>
                <c:pt idx="5">
                  <c:v>0.22117309792500911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5-43BC-9379-41E43309D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travail'!$C$9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travail'!$F$9:$K$9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5-43BC-9379-41E43309D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FFC000"/>
                </a:solidFill>
              </a:rPr>
              <a:t>Tarif</a:t>
            </a:r>
            <a:r>
              <a:rPr lang="fr-FR" b="1" baseline="0">
                <a:solidFill>
                  <a:srgbClr val="FFC000"/>
                </a:solidFill>
              </a:rPr>
              <a:t> de la licence élémentaire</a:t>
            </a:r>
            <a:endParaRPr lang="fr-FR" b="1">
              <a:solidFill>
                <a:srgbClr val="FFC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travail'!$C$29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travail'!$D$29:$I$29</c:f>
              <c:numCache>
                <c:formatCode>"€"#,##0.00_);\("€"#,##0.00\)</c:formatCode>
                <c:ptCount val="6"/>
                <c:pt idx="0">
                  <c:v>6.1960194174757302</c:v>
                </c:pt>
                <c:pt idx="1">
                  <c:v>6.2330097087378622</c:v>
                </c:pt>
                <c:pt idx="2">
                  <c:v>6.2107766990291253</c:v>
                </c:pt>
                <c:pt idx="3">
                  <c:v>6.0651456310679617</c:v>
                </c:pt>
                <c:pt idx="4">
                  <c:v>6.0776699029126204</c:v>
                </c:pt>
                <c:pt idx="5">
                  <c:v>6.2088349514563088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3-444D-B405-D139D333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travail'!$C$28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travail'!$D$28:$I$28</c:f>
              <c:numCache>
                <c:formatCode>"€"#,##0.00_);\("€"#,##0.00\)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3-444D-B405-D139D333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Rencontres </a:t>
            </a: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travail'!$B$61</c:f>
              <c:strCache>
                <c:ptCount val="1"/>
                <c:pt idx="0">
                  <c:v>Total Rencontres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travail'!$C$60:$G$60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travail'!$C$61:$G$61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9-4C20-A4D0-93ACC5088C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Participations des</a:t>
            </a:r>
            <a:r>
              <a:rPr lang="fr-FR" b="1" baseline="0"/>
              <a:t> enfants licenciés</a:t>
            </a:r>
            <a:r>
              <a:rPr lang="fr-FR" b="1"/>
              <a:t> </a:t>
            </a:r>
          </a:p>
          <a:p>
            <a:pPr>
              <a:defRPr b="1"/>
            </a:pP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travail'!$B$63</c:f>
              <c:strCache>
                <c:ptCount val="1"/>
                <c:pt idx="0">
                  <c:v>Total Participations enfants licenciés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travail'!$C$60:$G$60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travail'!$C$63:$G$63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D-41AD-A56B-0FEAD17A3D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Répartition</a:t>
            </a:r>
            <a:r>
              <a:rPr lang="fr-FR" b="1" baseline="0"/>
              <a:t> des rencontres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travail'!$B$66</c:f>
              <c:strCache>
                <c:ptCount val="1"/>
                <c:pt idx="0">
                  <c:v>Temps Scolaire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travail'!$C$65:$G$65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travail'!$C$66:$G$66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41D-ABFD-9EC16F4BDC8B}"/>
            </c:ext>
          </c:extLst>
        </c:ser>
        <c:ser>
          <c:idx val="1"/>
          <c:order val="1"/>
          <c:tx>
            <c:strRef>
              <c:f>'Feuille de travail'!$B$67</c:f>
              <c:strCache>
                <c:ptCount val="1"/>
                <c:pt idx="0">
                  <c:v>Hors Temps Scolaire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travail'!$C$65:$G$65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travail'!$C$67:$G$67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41D-ABFD-9EC16F4BDC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Répartition</a:t>
            </a:r>
            <a:r>
              <a:rPr lang="fr-FR" b="1" baseline="0"/>
              <a:t> des rencontres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travail'!$B$71</c:f>
              <c:strCache>
                <c:ptCount val="1"/>
                <c:pt idx="0">
                  <c:v>Cycle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travail'!$C$65:$G$65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travail'!$C$71:$G$71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6-4BE6-8BC1-C75A48102EE9}"/>
            </c:ext>
          </c:extLst>
        </c:ser>
        <c:ser>
          <c:idx val="1"/>
          <c:order val="1"/>
          <c:tx>
            <c:strRef>
              <c:f>'Feuille de travail'!$B$72</c:f>
              <c:strCache>
                <c:ptCount val="1"/>
                <c:pt idx="0">
                  <c:v>Cycle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travail'!$C$65:$G$65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travail'!$C$72:$G$72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6-4BE6-8BC1-C75A48102EE9}"/>
            </c:ext>
          </c:extLst>
        </c:ser>
        <c:ser>
          <c:idx val="2"/>
          <c:order val="2"/>
          <c:tx>
            <c:strRef>
              <c:f>'Feuille de travail'!$B$73</c:f>
              <c:strCache>
                <c:ptCount val="1"/>
                <c:pt idx="0">
                  <c:v>Cycle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travail'!$C$65:$G$65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travail'!$C$73:$G$73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6-4BE6-8BC1-C75A48102E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Produire une performance optimale, </a:t>
            </a:r>
          </a:p>
          <a:p>
            <a:pPr>
              <a:defRPr/>
            </a:pPr>
            <a:r>
              <a:rPr lang="fr-FR"/>
              <a:t>mesurable à une échéance donnée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travail'!$B$118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travail'!$A$119:$A$122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travail'!$B$119:$B$122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C-40AF-A331-B405F223E2B6}"/>
            </c:ext>
          </c:extLst>
        </c:ser>
        <c:ser>
          <c:idx val="1"/>
          <c:order val="1"/>
          <c:tx>
            <c:strRef>
              <c:f>'Feuille de travail'!$C$118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travail'!$A$119:$A$122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travail'!$C$119:$C$122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C-40AF-A331-B405F223E2B6}"/>
            </c:ext>
          </c:extLst>
        </c:ser>
        <c:ser>
          <c:idx val="2"/>
          <c:order val="2"/>
          <c:tx>
            <c:strRef>
              <c:f>'Feuille de travail'!$D$118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travail'!$A$119:$A$122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travail'!$D$119:$D$122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C-40AF-A331-B405F223E2B6}"/>
            </c:ext>
          </c:extLst>
        </c:ser>
        <c:ser>
          <c:idx val="3"/>
          <c:order val="3"/>
          <c:tx>
            <c:strRef>
              <c:f>'Feuille de travail'!$E$118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travail'!$A$119:$A$122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travail'!$E$119:$E$122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C-40AF-A331-B405F223E2B6}"/>
            </c:ext>
          </c:extLst>
        </c:ser>
        <c:ser>
          <c:idx val="4"/>
          <c:order val="4"/>
          <c:tx>
            <c:strRef>
              <c:f>'Feuille de travail'!$F$118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travail'!$F$119:$F$122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C-4ACA-BF77-C6B0CA462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Adapter ses déplacements</a:t>
            </a:r>
          </a:p>
          <a:p>
            <a:pPr>
              <a:defRPr/>
            </a:pPr>
            <a:r>
              <a:rPr lang="fr-FR"/>
              <a:t>à des environnements variés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travail'!$B$118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travail'!$A$125:$A$138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travail'!$B$125:$B$138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9-4BCA-8E74-ACE72FF4BB10}"/>
            </c:ext>
          </c:extLst>
        </c:ser>
        <c:ser>
          <c:idx val="1"/>
          <c:order val="1"/>
          <c:tx>
            <c:strRef>
              <c:f>'Feuille de travail'!$C$118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travail'!$A$125:$A$138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travail'!$C$125:$C$138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9-4BCA-8E74-ACE72FF4BB10}"/>
            </c:ext>
          </c:extLst>
        </c:ser>
        <c:ser>
          <c:idx val="2"/>
          <c:order val="2"/>
          <c:tx>
            <c:strRef>
              <c:f>'Feuille de travail'!$D$118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travail'!$A$125:$A$138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travail'!$D$125:$D$138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C9-4BCA-8E74-ACE72FF4BB10}"/>
            </c:ext>
          </c:extLst>
        </c:ser>
        <c:ser>
          <c:idx val="3"/>
          <c:order val="3"/>
          <c:tx>
            <c:strRef>
              <c:f>'Feuille de travail'!$E$118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travail'!$A$125:$A$138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travail'!$E$125:$E$138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C9-4BCA-8E74-ACE72FF4BB10}"/>
            </c:ext>
          </c:extLst>
        </c:ser>
        <c:ser>
          <c:idx val="4"/>
          <c:order val="4"/>
          <c:tx>
            <c:strRef>
              <c:f>'Feuille de travail'!$F$118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travail'!$F$125:$F$138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9-459A-BFB1-AAE8767B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Circonscriptions et implication</a:t>
            </a:r>
            <a:r>
              <a:rPr lang="fr-FR" baseline="0"/>
              <a:t> des CPC</a:t>
            </a:r>
          </a:p>
          <a:p>
            <a:pPr>
              <a:defRPr/>
            </a:pPr>
            <a:r>
              <a:rPr lang="fr-FR" baseline="0"/>
              <a:t>dans l'organisation de rencontres USEP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travail'!$A$185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travail'!$B$181:$E$181</c:f>
              <c:strCache>
                <c:ptCount val="4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</c:strCache>
            </c:strRef>
          </c:cat>
          <c:val>
            <c:numRef>
              <c:f>'Feuille de travail'!$B$185:$E$185</c:f>
              <c:numCache>
                <c:formatCode>0%</c:formatCode>
                <c:ptCount val="4"/>
                <c:pt idx="0">
                  <c:v>0.44514106583072099</c:v>
                </c:pt>
                <c:pt idx="1">
                  <c:v>0.41713370696557245</c:v>
                </c:pt>
                <c:pt idx="2">
                  <c:v>0.42768273716951788</c:v>
                </c:pt>
                <c:pt idx="3">
                  <c:v>0.39968652037617552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02324096"/>
        <c:axId val="2002331584"/>
      </c:barChart>
      <c:lineChart>
        <c:grouping val="standard"/>
        <c:varyColors val="0"/>
        <c:ser>
          <c:idx val="0"/>
          <c:order val="0"/>
          <c:tx>
            <c:strRef>
              <c:f>'Feuille de travail'!$A$184</c:f>
              <c:strCache>
                <c:ptCount val="1"/>
                <c:pt idx="0">
                  <c:v>Taux d'implication des CPC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travail'!$B$181:$E$181</c:f>
              <c:strCache>
                <c:ptCount val="4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</c:strCache>
            </c:strRef>
          </c:cat>
          <c:val>
            <c:numRef>
              <c:f>'Feuille de travail'!$B$184:$E$184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2324096"/>
        <c:axId val="2002331584"/>
      </c:lineChart>
      <c:catAx>
        <c:axId val="20023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2331584"/>
        <c:crosses val="autoZero"/>
        <c:auto val="1"/>
        <c:lblAlgn val="ctr"/>
        <c:lblOffset val="100"/>
        <c:noMultiLvlLbl val="0"/>
      </c:catAx>
      <c:valAx>
        <c:axId val="200233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232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Conduire et maîtriser</a:t>
            </a:r>
          </a:p>
          <a:p>
            <a:pPr>
              <a:defRPr/>
            </a:pPr>
            <a:r>
              <a:rPr lang="fr-FR"/>
              <a:t>un affrontement collectif ou interindividuel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travail'!$B$118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travail'!$A$148:$A$178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travail'!$B$148:$B$178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9-43F1-A4DC-0FD59471CF02}"/>
            </c:ext>
          </c:extLst>
        </c:ser>
        <c:ser>
          <c:idx val="1"/>
          <c:order val="1"/>
          <c:tx>
            <c:strRef>
              <c:f>'Feuille de travail'!$C$118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travail'!$A$148:$A$178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travail'!$C$148:$C$178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9-43F1-A4DC-0FD59471CF02}"/>
            </c:ext>
          </c:extLst>
        </c:ser>
        <c:ser>
          <c:idx val="2"/>
          <c:order val="2"/>
          <c:tx>
            <c:strRef>
              <c:f>'Feuille de travail'!$D$118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travail'!$A$148:$A$178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travail'!$D$148:$D$178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69-43F1-A4DC-0FD59471CF02}"/>
            </c:ext>
          </c:extLst>
        </c:ser>
        <c:ser>
          <c:idx val="3"/>
          <c:order val="3"/>
          <c:tx>
            <c:strRef>
              <c:f>'Feuille de travail'!$E$118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travail'!$A$148:$A$178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travail'!$E$148:$E$178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69-43F1-A4DC-0FD59471CF02}"/>
            </c:ext>
          </c:extLst>
        </c:ser>
        <c:ser>
          <c:idx val="4"/>
          <c:order val="4"/>
          <c:tx>
            <c:strRef>
              <c:f>'Feuille de travail'!$F$118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travail'!$F$148:$F$178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D-42B0-AE68-115B0D9D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S’exprimer devant les autres par une prestation artistique et/ou acrobatique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travail'!$B$118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travail'!$A$141:$A$145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travail'!$B$141:$B$145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3-42D8-A521-8CBAAE90983E}"/>
            </c:ext>
          </c:extLst>
        </c:ser>
        <c:ser>
          <c:idx val="1"/>
          <c:order val="1"/>
          <c:tx>
            <c:strRef>
              <c:f>'Feuille de travail'!$C$118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travail'!$A$141:$A$145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travail'!$C$141:$C$145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3-42D8-A521-8CBAAE90983E}"/>
            </c:ext>
          </c:extLst>
        </c:ser>
        <c:ser>
          <c:idx val="2"/>
          <c:order val="2"/>
          <c:tx>
            <c:strRef>
              <c:f>'Feuille de travail'!$D$118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travail'!$A$141:$A$145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travail'!$D$141:$D$145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43-42D8-A521-8CBAAE90983E}"/>
            </c:ext>
          </c:extLst>
        </c:ser>
        <c:ser>
          <c:idx val="3"/>
          <c:order val="3"/>
          <c:tx>
            <c:strRef>
              <c:f>'Feuille de travail'!$E$118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travail'!$A$141:$A$145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travail'!$E$141:$E$145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3-42D8-A521-8CBAAE90983E}"/>
            </c:ext>
          </c:extLst>
        </c:ser>
        <c:ser>
          <c:idx val="4"/>
          <c:order val="4"/>
          <c:tx>
            <c:strRef>
              <c:f>'Feuille de travail'!$F$118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travail'!$F$141:$F$145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7-4564-A0B2-5BBEF83A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00B050"/>
                </a:solidFill>
              </a:rPr>
              <a:t>Tarif</a:t>
            </a:r>
            <a:r>
              <a:rPr lang="fr-FR" b="1" baseline="0">
                <a:solidFill>
                  <a:srgbClr val="00B050"/>
                </a:solidFill>
              </a:rPr>
              <a:t> Affiliation</a:t>
            </a:r>
            <a:endParaRPr lang="fr-FR" b="1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travail'!$C$25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travail'!$D$25:$I$25</c:f>
              <c:numCache>
                <c:formatCode>"€"#,##0.00_);\("€"#,##0.00\)</c:formatCode>
                <c:ptCount val="6"/>
                <c:pt idx="0">
                  <c:v>28.128349514563109</c:v>
                </c:pt>
                <c:pt idx="1">
                  <c:v>28.396601941747576</c:v>
                </c:pt>
                <c:pt idx="2">
                  <c:v>28.559902912621347</c:v>
                </c:pt>
                <c:pt idx="3">
                  <c:v>28.794854368932029</c:v>
                </c:pt>
                <c:pt idx="4">
                  <c:v>35.53563106796117</c:v>
                </c:pt>
                <c:pt idx="5">
                  <c:v>35.800388349514549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D-47E4-98ED-4E5B6D6D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travail'!$C$24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travail'!$D$24:$I$24</c:f>
              <c:numCache>
                <c:formatCode>"€"#,##0.00_);\("€"#,##0.00\)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D-47E4-98ED-4E5B6D6D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FF0000"/>
                </a:solidFill>
              </a:rPr>
              <a:t>Tarif</a:t>
            </a:r>
            <a:r>
              <a:rPr lang="fr-FR" b="1" baseline="0">
                <a:solidFill>
                  <a:srgbClr val="FF0000"/>
                </a:solidFill>
              </a:rPr>
              <a:t> de la licence adulte</a:t>
            </a:r>
            <a:endParaRPr lang="fr-FR" b="1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travail'!$C$27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travail'!$D$27:$I$27</c:f>
              <c:numCache>
                <c:formatCode>"€"#,##0.00_);\("€"#,##0.00\)</c:formatCode>
                <c:ptCount val="6"/>
                <c:pt idx="0">
                  <c:v>18.41757281553398</c:v>
                </c:pt>
                <c:pt idx="1">
                  <c:v>18.577864077669901</c:v>
                </c:pt>
                <c:pt idx="2">
                  <c:v>18.526990291262134</c:v>
                </c:pt>
                <c:pt idx="3">
                  <c:v>18.459223300970873</c:v>
                </c:pt>
                <c:pt idx="4">
                  <c:v>18.494271844660187</c:v>
                </c:pt>
                <c:pt idx="5">
                  <c:v>18.649320388349512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B-4EE4-9270-36BEA7CB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travail'!$C$26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travail'!$D$26:$I$26</c:f>
              <c:numCache>
                <c:formatCode>"€"#,##0.00_);\("€"#,##0.00\)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B-4EE4-9270-36BEA7CB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00B0F0"/>
                </a:solidFill>
              </a:rPr>
              <a:t>Tarif</a:t>
            </a:r>
            <a:r>
              <a:rPr lang="fr-FR" b="1" baseline="0">
                <a:solidFill>
                  <a:srgbClr val="00B0F0"/>
                </a:solidFill>
              </a:rPr>
              <a:t> de la licence maternelle</a:t>
            </a:r>
            <a:endParaRPr lang="fr-FR" b="1">
              <a:solidFill>
                <a:srgbClr val="00B0F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travail'!$C$31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travail'!$D$31:$I$31</c:f>
              <c:numCache>
                <c:formatCode>"€"#,##0.00_);\("€"#,##0.00\)</c:formatCode>
                <c:ptCount val="6"/>
                <c:pt idx="0">
                  <c:v>5.8075728155339821</c:v>
                </c:pt>
                <c:pt idx="1">
                  <c:v>5.873203883495143</c:v>
                </c:pt>
                <c:pt idx="2">
                  <c:v>5.8468932038834946</c:v>
                </c:pt>
                <c:pt idx="3">
                  <c:v>5.6955339805825238</c:v>
                </c:pt>
                <c:pt idx="4">
                  <c:v>5.712038834951457</c:v>
                </c:pt>
                <c:pt idx="5">
                  <c:v>5.8467961165048532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0-40C1-8D8D-AAA9C8C6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travail'!$C$30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travail'!$D$30:$I$30</c:f>
              <c:numCache>
                <c:formatCode>"€"#,##0.00_);\("€"#,##0.00\)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0-40C1-8D8D-AAA9C8C6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d'implantation (enfants)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travail'!$C$15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travail'!$F$5:$J$5</c:f>
              <c:strCache>
                <c:ptCount val="5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</c:strCache>
            </c:strRef>
          </c:cat>
          <c:val>
            <c:numRef>
              <c:f>'Feuille de travail'!$F$15:$K$15</c:f>
              <c:numCache>
                <c:formatCode>0.0%</c:formatCode>
                <c:ptCount val="6"/>
                <c:pt idx="0">
                  <c:v>0.12399723934071713</c:v>
                </c:pt>
                <c:pt idx="1">
                  <c:v>0.12170317294080776</c:v>
                </c:pt>
                <c:pt idx="2">
                  <c:v>0.11771823079023189</c:v>
                </c:pt>
                <c:pt idx="3">
                  <c:v>7.4942551701727977E-2</c:v>
                </c:pt>
                <c:pt idx="4">
                  <c:v>0.10659656472737102</c:v>
                </c:pt>
                <c:pt idx="5">
                  <c:v>0.12976978823294821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2-456A-90B5-733B59462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travail'!$C$14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travail'!$F$14:$K$14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2-456A-90B5-733B59462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FF0000"/>
                </a:solidFill>
              </a:rPr>
              <a:t>Licences adultes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travail'!$C$18</c:f>
              <c:strCache>
                <c:ptCount val="1"/>
                <c:pt idx="0">
                  <c:v>Licences adultes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travail'!$F$18:$K$18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0-4388-83E0-B57F064076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FFC000"/>
                </a:solidFill>
              </a:rPr>
              <a:t>Licences élémentaires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travail'!$C$19</c:f>
              <c:strCache>
                <c:ptCount val="1"/>
                <c:pt idx="0">
                  <c:v>Licences élémentaires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travail'!$F$19:$K$19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A22-A826-7690CF56AA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F0"/>
                </a:solidFill>
              </a:rPr>
              <a:t>Licences maternelles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travail'!$C$20</c:f>
              <c:strCache>
                <c:ptCount val="1"/>
                <c:pt idx="0">
                  <c:v>Licences maternelles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travail'!$F$20:$K$20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1-412D-B7EE-979932CA04A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Affiliations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travail'!$C$17</c:f>
              <c:strCache>
                <c:ptCount val="1"/>
                <c:pt idx="0">
                  <c:v>Affiliations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travail'!$F$17:$K$17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C-4CFB-8235-DD8224FFFAA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png"/><Relationship Id="rId18" Type="http://schemas.openxmlformats.org/officeDocument/2006/relationships/chart" Target="../charts/chart10.xml"/><Relationship Id="rId26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13.xml"/><Relationship Id="rId34" Type="http://schemas.openxmlformats.org/officeDocument/2006/relationships/image" Target="../media/image15.png"/><Relationship Id="rId7" Type="http://schemas.openxmlformats.org/officeDocument/2006/relationships/chart" Target="../charts/chart7.xml"/><Relationship Id="rId12" Type="http://schemas.openxmlformats.org/officeDocument/2006/relationships/image" Target="../media/image4.jpeg"/><Relationship Id="rId17" Type="http://schemas.openxmlformats.org/officeDocument/2006/relationships/chart" Target="../charts/chart9.xml"/><Relationship Id="rId25" Type="http://schemas.openxmlformats.org/officeDocument/2006/relationships/chart" Target="../charts/chart17.xml"/><Relationship Id="rId33" Type="http://schemas.openxmlformats.org/officeDocument/2006/relationships/image" Target="../media/image14.png"/><Relationship Id="rId2" Type="http://schemas.openxmlformats.org/officeDocument/2006/relationships/chart" Target="../charts/chart2.xml"/><Relationship Id="rId16" Type="http://schemas.openxmlformats.org/officeDocument/2006/relationships/image" Target="../media/image8.jpeg"/><Relationship Id="rId20" Type="http://schemas.openxmlformats.org/officeDocument/2006/relationships/chart" Target="../charts/chart12.xml"/><Relationship Id="rId29" Type="http://schemas.openxmlformats.org/officeDocument/2006/relationships/image" Target="../media/image10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png"/><Relationship Id="rId24" Type="http://schemas.openxmlformats.org/officeDocument/2006/relationships/chart" Target="../charts/chart16.xml"/><Relationship Id="rId32" Type="http://schemas.openxmlformats.org/officeDocument/2006/relationships/image" Target="../media/image13.png"/><Relationship Id="rId5" Type="http://schemas.openxmlformats.org/officeDocument/2006/relationships/chart" Target="../charts/chart5.xml"/><Relationship Id="rId15" Type="http://schemas.openxmlformats.org/officeDocument/2006/relationships/image" Target="../media/image7.png"/><Relationship Id="rId23" Type="http://schemas.openxmlformats.org/officeDocument/2006/relationships/chart" Target="../charts/chart15.xml"/><Relationship Id="rId28" Type="http://schemas.openxmlformats.org/officeDocument/2006/relationships/image" Target="../media/image9.png"/><Relationship Id="rId10" Type="http://schemas.openxmlformats.org/officeDocument/2006/relationships/image" Target="../media/image2.png"/><Relationship Id="rId19" Type="http://schemas.openxmlformats.org/officeDocument/2006/relationships/chart" Target="../charts/chart11.xml"/><Relationship Id="rId31" Type="http://schemas.openxmlformats.org/officeDocument/2006/relationships/image" Target="../media/image12.png"/><Relationship Id="rId4" Type="http://schemas.openxmlformats.org/officeDocument/2006/relationships/chart" Target="../charts/chart4.xml"/><Relationship Id="rId9" Type="http://schemas.openxmlformats.org/officeDocument/2006/relationships/image" Target="../media/image1.png"/><Relationship Id="rId14" Type="http://schemas.openxmlformats.org/officeDocument/2006/relationships/image" Target="../media/image6.png"/><Relationship Id="rId22" Type="http://schemas.openxmlformats.org/officeDocument/2006/relationships/chart" Target="../charts/chart14.xml"/><Relationship Id="rId27" Type="http://schemas.openxmlformats.org/officeDocument/2006/relationships/chart" Target="../charts/chart19.xml"/><Relationship Id="rId30" Type="http://schemas.openxmlformats.org/officeDocument/2006/relationships/image" Target="../media/image11.png"/><Relationship Id="rId35" Type="http://schemas.microsoft.com/office/2007/relationships/hdphoto" Target="../media/hdphoto1.wdp"/><Relationship Id="rId8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microsoft.com/office/2007/relationships/hdphoto" Target="../media/hdphoto1.wdp"/><Relationship Id="rId3" Type="http://schemas.openxmlformats.org/officeDocument/2006/relationships/image" Target="../media/image18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20.gif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60614</xdr:colOff>
      <xdr:row>4</xdr:row>
      <xdr:rowOff>0</xdr:rowOff>
    </xdr:from>
    <xdr:to>
      <xdr:col>7</xdr:col>
      <xdr:colOff>0</xdr:colOff>
      <xdr:row>18</xdr:row>
      <xdr:rowOff>76200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67632AF-0D4A-4EAD-9AA3-480501CA3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51955</xdr:colOff>
      <xdr:row>98</xdr:row>
      <xdr:rowOff>0</xdr:rowOff>
    </xdr:from>
    <xdr:to>
      <xdr:col>7</xdr:col>
      <xdr:colOff>0</xdr:colOff>
      <xdr:row>112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E7CE792E-3569-4146-A45E-E371C4431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51955</xdr:colOff>
      <xdr:row>113</xdr:row>
      <xdr:rowOff>0</xdr:rowOff>
    </xdr:from>
    <xdr:to>
      <xdr:col>7</xdr:col>
      <xdr:colOff>0</xdr:colOff>
      <xdr:row>127</xdr:row>
      <xdr:rowOff>76200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C202328-5BA9-4CA1-8AD1-FA52D6A37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69273</xdr:colOff>
      <xdr:row>144</xdr:row>
      <xdr:rowOff>0</xdr:rowOff>
    </xdr:from>
    <xdr:to>
      <xdr:col>7</xdr:col>
      <xdr:colOff>0</xdr:colOff>
      <xdr:row>158</xdr:row>
      <xdr:rowOff>76200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5D9F1136-9A5E-480F-8C3D-0A676616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69273</xdr:colOff>
      <xdr:row>19</xdr:row>
      <xdr:rowOff>0</xdr:rowOff>
    </xdr:from>
    <xdr:to>
      <xdr:col>7</xdr:col>
      <xdr:colOff>0</xdr:colOff>
      <xdr:row>33</xdr:row>
      <xdr:rowOff>76200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AD1E469-2A46-485C-8666-4092AD05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60614</xdr:colOff>
      <xdr:row>50</xdr:row>
      <xdr:rowOff>0</xdr:rowOff>
    </xdr:from>
    <xdr:to>
      <xdr:col>7</xdr:col>
      <xdr:colOff>0</xdr:colOff>
      <xdr:row>64</xdr:row>
      <xdr:rowOff>76200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2F2D66A8-B545-44EA-B7E6-02B47EEDA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69273</xdr:colOff>
      <xdr:row>65</xdr:row>
      <xdr:rowOff>0</xdr:rowOff>
    </xdr:from>
    <xdr:to>
      <xdr:col>7</xdr:col>
      <xdr:colOff>0</xdr:colOff>
      <xdr:row>79</xdr:row>
      <xdr:rowOff>76200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64C4EBCC-23BE-49F4-8F17-E6F33AE8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60614</xdr:colOff>
      <xdr:row>80</xdr:row>
      <xdr:rowOff>0</xdr:rowOff>
    </xdr:from>
    <xdr:to>
      <xdr:col>7</xdr:col>
      <xdr:colOff>0</xdr:colOff>
      <xdr:row>94</xdr:row>
      <xdr:rowOff>76200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AF5AFAEE-51FC-468A-8AC6-E344487E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215467</xdr:colOff>
      <xdr:row>281</xdr:row>
      <xdr:rowOff>102660</xdr:rowOff>
    </xdr:from>
    <xdr:to>
      <xdr:col>2</xdr:col>
      <xdr:colOff>555357</xdr:colOff>
      <xdr:row>283</xdr:row>
      <xdr:rowOff>56239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86A206-E58F-4651-AB52-59A72F82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467" y="51975810"/>
          <a:ext cx="339890" cy="334580"/>
        </a:xfrm>
        <a:prstGeom prst="rect">
          <a:avLst/>
        </a:prstGeom>
      </xdr:spPr>
    </xdr:pic>
    <xdr:clientData/>
  </xdr:twoCellAnchor>
  <xdr:twoCellAnchor editAs="oneCell">
    <xdr:from>
      <xdr:col>3</xdr:col>
      <xdr:colOff>237678</xdr:colOff>
      <xdr:row>281</xdr:row>
      <xdr:rowOff>101288</xdr:rowOff>
    </xdr:from>
    <xdr:to>
      <xdr:col>3</xdr:col>
      <xdr:colOff>580670</xdr:colOff>
      <xdr:row>283</xdr:row>
      <xdr:rowOff>113336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4D57BEC-629D-4254-83F3-338CA734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23678" y="51974438"/>
          <a:ext cx="342992" cy="39304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281</xdr:row>
      <xdr:rowOff>117140</xdr:rowOff>
    </xdr:from>
    <xdr:to>
      <xdr:col>1</xdr:col>
      <xdr:colOff>550521</xdr:colOff>
      <xdr:row>283</xdr:row>
      <xdr:rowOff>114299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2397FE9-F08F-420A-B330-9CD1DE06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1990290"/>
          <a:ext cx="340970" cy="378160"/>
        </a:xfrm>
        <a:prstGeom prst="rect">
          <a:avLst/>
        </a:prstGeom>
      </xdr:spPr>
    </xdr:pic>
    <xdr:clientData/>
  </xdr:twoCellAnchor>
  <xdr:twoCellAnchor editAs="oneCell">
    <xdr:from>
      <xdr:col>1</xdr:col>
      <xdr:colOff>192051</xdr:colOff>
      <xdr:row>297</xdr:row>
      <xdr:rowOff>98465</xdr:rowOff>
    </xdr:from>
    <xdr:to>
      <xdr:col>1</xdr:col>
      <xdr:colOff>534690</xdr:colOff>
      <xdr:row>299</xdr:row>
      <xdr:rowOff>98499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F2B81BC-0D55-416A-B009-156C4D5F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051" y="51971615"/>
          <a:ext cx="342639" cy="381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243307</xdr:colOff>
      <xdr:row>297</xdr:row>
      <xdr:rowOff>148814</xdr:rowOff>
    </xdr:from>
    <xdr:to>
      <xdr:col>2</xdr:col>
      <xdr:colOff>585946</xdr:colOff>
      <xdr:row>298</xdr:row>
      <xdr:rowOff>156573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38EA4D9D-E7E8-4C7C-9411-9D9B3459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307" y="52021964"/>
          <a:ext cx="342639" cy="198259"/>
        </a:xfrm>
        <a:prstGeom prst="rect">
          <a:avLst/>
        </a:prstGeom>
      </xdr:spPr>
    </xdr:pic>
    <xdr:clientData/>
  </xdr:twoCellAnchor>
  <xdr:twoCellAnchor editAs="oneCell">
    <xdr:from>
      <xdr:col>3</xdr:col>
      <xdr:colOff>200877</xdr:colOff>
      <xdr:row>297</xdr:row>
      <xdr:rowOff>106109</xdr:rowOff>
    </xdr:from>
    <xdr:to>
      <xdr:col>3</xdr:col>
      <xdr:colOff>543516</xdr:colOff>
      <xdr:row>298</xdr:row>
      <xdr:rowOff>146552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0304A57-F902-4A46-9057-752D7FAA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877" y="51979259"/>
          <a:ext cx="342639" cy="230943"/>
        </a:xfrm>
        <a:prstGeom prst="rect">
          <a:avLst/>
        </a:prstGeom>
      </xdr:spPr>
    </xdr:pic>
    <xdr:clientData/>
  </xdr:twoCellAnchor>
  <xdr:twoCellAnchor editAs="oneCell">
    <xdr:from>
      <xdr:col>4</xdr:col>
      <xdr:colOff>200930</xdr:colOff>
      <xdr:row>281</xdr:row>
      <xdr:rowOff>121103</xdr:rowOff>
    </xdr:from>
    <xdr:to>
      <xdr:col>4</xdr:col>
      <xdr:colOff>565723</xdr:colOff>
      <xdr:row>283</xdr:row>
      <xdr:rowOff>91551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5DE8724-02D9-455F-8150-27B2C698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8930" y="53823053"/>
          <a:ext cx="364793" cy="351448"/>
        </a:xfrm>
        <a:prstGeom prst="rect">
          <a:avLst/>
        </a:prstGeom>
      </xdr:spPr>
    </xdr:pic>
    <xdr:clientData/>
  </xdr:twoCellAnchor>
  <xdr:twoCellAnchor editAs="oneCell">
    <xdr:from>
      <xdr:col>5</xdr:col>
      <xdr:colOff>40855</xdr:colOff>
      <xdr:row>281</xdr:row>
      <xdr:rowOff>95250</xdr:rowOff>
    </xdr:from>
    <xdr:to>
      <xdr:col>5</xdr:col>
      <xdr:colOff>733569</xdr:colOff>
      <xdr:row>283</xdr:row>
      <xdr:rowOff>105708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6C1A061-0881-4DA4-BE3A-B399EDF6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61931" y="52161558"/>
          <a:ext cx="692714" cy="387028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34</xdr:row>
      <xdr:rowOff>0</xdr:rowOff>
    </xdr:from>
    <xdr:to>
      <xdr:col>7</xdr:col>
      <xdr:colOff>0</xdr:colOff>
      <xdr:row>48</xdr:row>
      <xdr:rowOff>76200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398567D8-7584-49C6-800B-D4C91E1C8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60614</xdr:colOff>
      <xdr:row>128</xdr:row>
      <xdr:rowOff>0</xdr:rowOff>
    </xdr:from>
    <xdr:to>
      <xdr:col>7</xdr:col>
      <xdr:colOff>0</xdr:colOff>
      <xdr:row>142</xdr:row>
      <xdr:rowOff>76200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84F2A4CC-2517-49EA-AC07-B5D3C5A4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60614</xdr:colOff>
      <xdr:row>189</xdr:row>
      <xdr:rowOff>0</xdr:rowOff>
    </xdr:from>
    <xdr:to>
      <xdr:col>7</xdr:col>
      <xdr:colOff>0</xdr:colOff>
      <xdr:row>203</xdr:row>
      <xdr:rowOff>76200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F06C097B-0AC5-44B9-B9EA-3D9853BEF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60614</xdr:colOff>
      <xdr:row>204</xdr:row>
      <xdr:rowOff>0</xdr:rowOff>
    </xdr:from>
    <xdr:to>
      <xdr:col>7</xdr:col>
      <xdr:colOff>0</xdr:colOff>
      <xdr:row>218</xdr:row>
      <xdr:rowOff>76200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1896BE67-7DC8-4244-B309-493A962CD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60614</xdr:colOff>
      <xdr:row>219</xdr:row>
      <xdr:rowOff>0</xdr:rowOff>
    </xdr:from>
    <xdr:to>
      <xdr:col>7</xdr:col>
      <xdr:colOff>0</xdr:colOff>
      <xdr:row>233</xdr:row>
      <xdr:rowOff>76200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5FDD91B2-8CF9-4BFC-9EF0-A1D9E8741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60614</xdr:colOff>
      <xdr:row>235</xdr:row>
      <xdr:rowOff>0</xdr:rowOff>
    </xdr:from>
    <xdr:to>
      <xdr:col>7</xdr:col>
      <xdr:colOff>0</xdr:colOff>
      <xdr:row>249</xdr:row>
      <xdr:rowOff>76200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A8357A9D-E3FB-45E9-97C0-C2C1A716F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60614</xdr:colOff>
      <xdr:row>312</xdr:row>
      <xdr:rowOff>0</xdr:rowOff>
    </xdr:from>
    <xdr:to>
      <xdr:col>7</xdr:col>
      <xdr:colOff>0</xdr:colOff>
      <xdr:row>326</xdr:row>
      <xdr:rowOff>76200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37DFA6C0-F1CF-47A9-9694-5C469875C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69273</xdr:colOff>
      <xdr:row>327</xdr:row>
      <xdr:rowOff>0</xdr:rowOff>
    </xdr:from>
    <xdr:to>
      <xdr:col>7</xdr:col>
      <xdr:colOff>0</xdr:colOff>
      <xdr:row>359</xdr:row>
      <xdr:rowOff>9719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7D9974FE-42F5-484B-8693-663C5AFCA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60614</xdr:colOff>
      <xdr:row>428</xdr:row>
      <xdr:rowOff>0</xdr:rowOff>
    </xdr:from>
    <xdr:to>
      <xdr:col>7</xdr:col>
      <xdr:colOff>0</xdr:colOff>
      <xdr:row>442</xdr:row>
      <xdr:rowOff>76200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EFD3021A-E52F-4321-BD5E-4E885A79E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69274</xdr:colOff>
      <xdr:row>361</xdr:row>
      <xdr:rowOff>0</xdr:rowOff>
    </xdr:from>
    <xdr:to>
      <xdr:col>7</xdr:col>
      <xdr:colOff>5428</xdr:colOff>
      <xdr:row>409</xdr:row>
      <xdr:rowOff>23231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C0961B55-CACC-4E4F-9A61-21FC947D8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69273</xdr:colOff>
      <xdr:row>411</xdr:row>
      <xdr:rowOff>0</xdr:rowOff>
    </xdr:from>
    <xdr:to>
      <xdr:col>6</xdr:col>
      <xdr:colOff>758112</xdr:colOff>
      <xdr:row>424</xdr:row>
      <xdr:rowOff>188857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6994A60E-8299-4630-A879-CC2EC8206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49303</xdr:colOff>
      <xdr:row>231</xdr:row>
      <xdr:rowOff>78816</xdr:rowOff>
    </xdr:from>
    <xdr:to>
      <xdr:col>1</xdr:col>
      <xdr:colOff>521668</xdr:colOff>
      <xdr:row>233</xdr:row>
      <xdr:rowOff>66180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6916ADBF-4905-AE1F-2565-F353D901B515}"/>
            </a:ext>
          </a:extLst>
        </xdr:cNvPr>
        <xdr:cNvSpPr txBox="1"/>
      </xdr:nvSpPr>
      <xdr:spPr>
        <a:xfrm>
          <a:off x="49303" y="43339634"/>
          <a:ext cx="1234365" cy="36836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750">
              <a:solidFill>
                <a:srgbClr val="FF0000"/>
              </a:solidFill>
            </a:rPr>
            <a:t>NB</a:t>
          </a:r>
          <a:r>
            <a:rPr lang="fr-FR" sz="750" baseline="0">
              <a:solidFill>
                <a:srgbClr val="FF0000"/>
              </a:solidFill>
            </a:rPr>
            <a:t> </a:t>
          </a:r>
          <a:r>
            <a:rPr lang="fr-FR" sz="750">
              <a:solidFill>
                <a:srgbClr val="FF0000"/>
              </a:solidFill>
            </a:rPr>
            <a:t>: l'axe vertical ne démarre pas toujours à 0%</a:t>
          </a:r>
        </a:p>
      </xdr:txBody>
    </xdr:sp>
    <xdr:clientData/>
  </xdr:twoCellAnchor>
  <xdr:twoCellAnchor>
    <xdr:from>
      <xdr:col>0</xdr:col>
      <xdr:colOff>216479</xdr:colOff>
      <xdr:row>230</xdr:row>
      <xdr:rowOff>115661</xdr:rowOff>
    </xdr:from>
    <xdr:to>
      <xdr:col>0</xdr:col>
      <xdr:colOff>216479</xdr:colOff>
      <xdr:row>231</xdr:row>
      <xdr:rowOff>122464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4C241928-1E83-EF02-DC57-1B602173E767}"/>
            </a:ext>
          </a:extLst>
        </xdr:cNvPr>
        <xdr:cNvCxnSpPr/>
      </xdr:nvCxnSpPr>
      <xdr:spPr>
        <a:xfrm flipV="1">
          <a:off x="216479" y="43185979"/>
          <a:ext cx="0" cy="19730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125147</xdr:colOff>
      <xdr:row>267</xdr:row>
      <xdr:rowOff>69525</xdr:rowOff>
    </xdr:from>
    <xdr:to>
      <xdr:col>1</xdr:col>
      <xdr:colOff>655037</xdr:colOff>
      <xdr:row>269</xdr:row>
      <xdr:rowOff>89023</xdr:rowOff>
    </xdr:to>
    <xdr:pic>
      <xdr:nvPicPr>
        <xdr:cNvPr id="3" name="Image 2" descr="Une image contenant texte, Police, Graphique, graphisme&#10;&#10;Description générée automatiquement">
          <a:extLst>
            <a:ext uri="{FF2B5EF4-FFF2-40B4-BE49-F238E27FC236}">
              <a16:creationId xmlns:a16="http://schemas.microsoft.com/office/drawing/2014/main" id="{455B1202-6F69-42B3-8709-6B024F04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928" y="50329543"/>
          <a:ext cx="529890" cy="408841"/>
        </a:xfrm>
        <a:prstGeom prst="rect">
          <a:avLst/>
        </a:prstGeom>
      </xdr:spPr>
    </xdr:pic>
    <xdr:clientData/>
  </xdr:twoCellAnchor>
  <xdr:twoCellAnchor editAs="oneCell">
    <xdr:from>
      <xdr:col>2</xdr:col>
      <xdr:colOff>55620</xdr:colOff>
      <xdr:row>267</xdr:row>
      <xdr:rowOff>55620</xdr:rowOff>
    </xdr:from>
    <xdr:to>
      <xdr:col>2</xdr:col>
      <xdr:colOff>706471</xdr:colOff>
      <xdr:row>269</xdr:row>
      <xdr:rowOff>79502</xdr:rowOff>
    </xdr:to>
    <xdr:pic>
      <xdr:nvPicPr>
        <xdr:cNvPr id="6" name="Image 5" descr="Une image contenant texte, Police, Graphique, logo&#10;&#10;Description générée automatiquement">
          <a:extLst>
            <a:ext uri="{FF2B5EF4-FFF2-40B4-BE49-F238E27FC236}">
              <a16:creationId xmlns:a16="http://schemas.microsoft.com/office/drawing/2014/main" id="{2FE85E78-401A-1B45-8CF8-F199DC91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182" y="50315638"/>
          <a:ext cx="650851" cy="413225"/>
        </a:xfrm>
        <a:prstGeom prst="rect">
          <a:avLst/>
        </a:prstGeom>
      </xdr:spPr>
    </xdr:pic>
    <xdr:clientData/>
  </xdr:twoCellAnchor>
  <xdr:twoCellAnchor editAs="oneCell">
    <xdr:from>
      <xdr:col>3</xdr:col>
      <xdr:colOff>139050</xdr:colOff>
      <xdr:row>267</xdr:row>
      <xdr:rowOff>90384</xdr:rowOff>
    </xdr:from>
    <xdr:to>
      <xdr:col>3</xdr:col>
      <xdr:colOff>629530</xdr:colOff>
      <xdr:row>269</xdr:row>
      <xdr:rowOff>108299</xdr:rowOff>
    </xdr:to>
    <xdr:pic>
      <xdr:nvPicPr>
        <xdr:cNvPr id="7" name="Image 6" descr="Une image contenant clipart, graphisme, Graphique, dessin humoristique&#10;&#10;Description générée automatiquement">
          <a:extLst>
            <a:ext uri="{FF2B5EF4-FFF2-40B4-BE49-F238E27FC236}">
              <a16:creationId xmlns:a16="http://schemas.microsoft.com/office/drawing/2014/main" id="{A7A13312-0BB3-4FD5-57E8-C00A00B0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393" y="50350402"/>
          <a:ext cx="490480" cy="407258"/>
        </a:xfrm>
        <a:prstGeom prst="rect">
          <a:avLst/>
        </a:prstGeom>
      </xdr:spPr>
    </xdr:pic>
    <xdr:clientData/>
  </xdr:twoCellAnchor>
  <xdr:twoCellAnchor editAs="oneCell">
    <xdr:from>
      <xdr:col>4</xdr:col>
      <xdr:colOff>166861</xdr:colOff>
      <xdr:row>267</xdr:row>
      <xdr:rowOff>76477</xdr:rowOff>
    </xdr:from>
    <xdr:to>
      <xdr:col>4</xdr:col>
      <xdr:colOff>547476</xdr:colOff>
      <xdr:row>269</xdr:row>
      <xdr:rowOff>102847</xdr:rowOff>
    </xdr:to>
    <xdr:pic>
      <xdr:nvPicPr>
        <xdr:cNvPr id="8" name="Image 7" descr="Une image contenant Roue de vélo, roue, texte, transport&#10;&#10;Description générée automatiquement">
          <a:extLst>
            <a:ext uri="{FF2B5EF4-FFF2-40B4-BE49-F238E27FC236}">
              <a16:creationId xmlns:a16="http://schemas.microsoft.com/office/drawing/2014/main" id="{211B3310-9236-DF57-57D7-EBD2C2F26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985" y="50336495"/>
          <a:ext cx="380615" cy="415713"/>
        </a:xfrm>
        <a:prstGeom prst="rect">
          <a:avLst/>
        </a:prstGeom>
      </xdr:spPr>
    </xdr:pic>
    <xdr:clientData/>
  </xdr:twoCellAnchor>
  <xdr:twoCellAnchor>
    <xdr:from>
      <xdr:col>6</xdr:col>
      <xdr:colOff>76232</xdr:colOff>
      <xdr:row>267</xdr:row>
      <xdr:rowOff>199176</xdr:rowOff>
    </xdr:from>
    <xdr:to>
      <xdr:col>6</xdr:col>
      <xdr:colOff>715867</xdr:colOff>
      <xdr:row>269</xdr:row>
      <xdr:rowOff>152386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7B3E7753-C173-54CE-5400-D561C74479F4}"/>
            </a:ext>
          </a:extLst>
        </xdr:cNvPr>
        <xdr:cNvGrpSpPr/>
      </xdr:nvGrpSpPr>
      <xdr:grpSpPr>
        <a:xfrm>
          <a:off x="4648232" y="51529401"/>
          <a:ext cx="639635" cy="343735"/>
          <a:chOff x="7629908" y="3895035"/>
          <a:chExt cx="828000" cy="443431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AB343EA3-4EB8-7B40-F053-5EDF2B2780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7629908" y="3895035"/>
            <a:ext cx="828000" cy="201791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B1204D28-FB24-186B-B963-5977280359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tretch>
            <a:fillRect/>
          </a:stretch>
        </xdr:blipFill>
        <xdr:spPr>
          <a:xfrm>
            <a:off x="7629908" y="4135985"/>
            <a:ext cx="828000" cy="20248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149958</xdr:colOff>
      <xdr:row>267</xdr:row>
      <xdr:rowOff>150787</xdr:rowOff>
    </xdr:from>
    <xdr:to>
      <xdr:col>5</xdr:col>
      <xdr:colOff>696701</xdr:colOff>
      <xdr:row>270</xdr:row>
      <xdr:rowOff>13994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2F0D059-4467-6B14-DFA4-0970388BF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482" y="50763766"/>
          <a:ext cx="546743" cy="450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178140</xdr:colOff>
      <xdr:row>99</xdr:row>
      <xdr:rowOff>174505</xdr:rowOff>
    </xdr:from>
    <xdr:to>
      <xdr:col>21</xdr:col>
      <xdr:colOff>632577</xdr:colOff>
      <xdr:row>101</xdr:row>
      <xdr:rowOff>172251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0981C88-0306-4A97-9BC5-E3DC035C4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81" b="6678"/>
        <a:stretch/>
      </xdr:blipFill>
      <xdr:spPr bwMode="auto">
        <a:xfrm>
          <a:off x="4750140" y="51495205"/>
          <a:ext cx="454437" cy="38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196318</xdr:colOff>
      <xdr:row>99</xdr:row>
      <xdr:rowOff>141392</xdr:rowOff>
    </xdr:from>
    <xdr:to>
      <xdr:col>20</xdr:col>
      <xdr:colOff>607128</xdr:colOff>
      <xdr:row>101</xdr:row>
      <xdr:rowOff>177185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CDBCE5C-7601-4E4D-A0F4-7A9928F1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318" y="51462092"/>
          <a:ext cx="410810" cy="426318"/>
        </a:xfrm>
        <a:prstGeom prst="rect">
          <a:avLst/>
        </a:prstGeom>
      </xdr:spPr>
    </xdr:pic>
    <xdr:clientData/>
  </xdr:twoCellAnchor>
  <xdr:twoCellAnchor editAs="oneCell">
    <xdr:from>
      <xdr:col>19</xdr:col>
      <xdr:colOff>138149</xdr:colOff>
      <xdr:row>99</xdr:row>
      <xdr:rowOff>134514</xdr:rowOff>
    </xdr:from>
    <xdr:to>
      <xdr:col>19</xdr:col>
      <xdr:colOff>656122</xdr:colOff>
      <xdr:row>101</xdr:row>
      <xdr:rowOff>174848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4391011-7A54-4B33-AC04-A938AF351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149" y="51455214"/>
          <a:ext cx="517973" cy="430859"/>
        </a:xfrm>
        <a:prstGeom prst="rect">
          <a:avLst/>
        </a:prstGeom>
      </xdr:spPr>
    </xdr:pic>
    <xdr:clientData/>
  </xdr:twoCellAnchor>
  <xdr:twoCellAnchor editAs="oneCell">
    <xdr:from>
      <xdr:col>18</xdr:col>
      <xdr:colOff>6336</xdr:colOff>
      <xdr:row>101</xdr:row>
      <xdr:rowOff>16731</xdr:rowOff>
    </xdr:from>
    <xdr:to>
      <xdr:col>19</xdr:col>
      <xdr:colOff>1251</xdr:colOff>
      <xdr:row>101</xdr:row>
      <xdr:rowOff>189045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6E7A6F6-F69B-4C4C-88CC-52E7B6AA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36" y="51718431"/>
          <a:ext cx="756915" cy="172314"/>
        </a:xfrm>
        <a:prstGeom prst="rect">
          <a:avLst/>
        </a:prstGeom>
      </xdr:spPr>
    </xdr:pic>
    <xdr:clientData/>
  </xdr:twoCellAnchor>
  <xdr:twoCellAnchor editAs="oneCell">
    <xdr:from>
      <xdr:col>17</xdr:col>
      <xdr:colOff>18177</xdr:colOff>
      <xdr:row>101</xdr:row>
      <xdr:rowOff>101453</xdr:rowOff>
    </xdr:from>
    <xdr:to>
      <xdr:col>17</xdr:col>
      <xdr:colOff>756184</xdr:colOff>
      <xdr:row>101</xdr:row>
      <xdr:rowOff>185410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C66F9A4-51E5-41AE-B9DA-77B55A1C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77" y="51803153"/>
          <a:ext cx="738007" cy="83957"/>
        </a:xfrm>
        <a:prstGeom prst="rect">
          <a:avLst/>
        </a:prstGeom>
      </xdr:spPr>
    </xdr:pic>
    <xdr:clientData/>
  </xdr:twoCellAnchor>
  <xdr:twoCellAnchor editAs="oneCell">
    <xdr:from>
      <xdr:col>1</xdr:col>
      <xdr:colOff>125147</xdr:colOff>
      <xdr:row>92</xdr:row>
      <xdr:rowOff>69525</xdr:rowOff>
    </xdr:from>
    <xdr:to>
      <xdr:col>1</xdr:col>
      <xdr:colOff>655037</xdr:colOff>
      <xdr:row>94</xdr:row>
      <xdr:rowOff>98548</xdr:rowOff>
    </xdr:to>
    <xdr:pic>
      <xdr:nvPicPr>
        <xdr:cNvPr id="7" name="Image 6" descr="Une image contenant texte, Police, Graphique, graphisme&#10;&#10;Description générée automatiquement">
          <a:extLst>
            <a:ext uri="{FF2B5EF4-FFF2-40B4-BE49-F238E27FC236}">
              <a16:creationId xmlns:a16="http://schemas.microsoft.com/office/drawing/2014/main" id="{0DA2BCF4-3C2B-45E2-B96C-98F99CE1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47" y="51399750"/>
          <a:ext cx="529890" cy="410023"/>
        </a:xfrm>
        <a:prstGeom prst="rect">
          <a:avLst/>
        </a:prstGeom>
      </xdr:spPr>
    </xdr:pic>
    <xdr:clientData/>
  </xdr:twoCellAnchor>
  <xdr:twoCellAnchor editAs="oneCell">
    <xdr:from>
      <xdr:col>2</xdr:col>
      <xdr:colOff>55620</xdr:colOff>
      <xdr:row>92</xdr:row>
      <xdr:rowOff>55620</xdr:rowOff>
    </xdr:from>
    <xdr:to>
      <xdr:col>2</xdr:col>
      <xdr:colOff>706471</xdr:colOff>
      <xdr:row>94</xdr:row>
      <xdr:rowOff>89027</xdr:rowOff>
    </xdr:to>
    <xdr:pic>
      <xdr:nvPicPr>
        <xdr:cNvPr id="8" name="Image 7" descr="Une image contenant texte, Police, Graphique, logo&#10;&#10;Description générée automatiquement">
          <a:extLst>
            <a:ext uri="{FF2B5EF4-FFF2-40B4-BE49-F238E27FC236}">
              <a16:creationId xmlns:a16="http://schemas.microsoft.com/office/drawing/2014/main" id="{FC14F596-2281-4A6B-BC77-AE8F3C1B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20" y="51385845"/>
          <a:ext cx="650851" cy="414407"/>
        </a:xfrm>
        <a:prstGeom prst="rect">
          <a:avLst/>
        </a:prstGeom>
      </xdr:spPr>
    </xdr:pic>
    <xdr:clientData/>
  </xdr:twoCellAnchor>
  <xdr:twoCellAnchor editAs="oneCell">
    <xdr:from>
      <xdr:col>3</xdr:col>
      <xdr:colOff>139050</xdr:colOff>
      <xdr:row>92</xdr:row>
      <xdr:rowOff>90384</xdr:rowOff>
    </xdr:from>
    <xdr:to>
      <xdr:col>3</xdr:col>
      <xdr:colOff>629530</xdr:colOff>
      <xdr:row>94</xdr:row>
      <xdr:rowOff>117824</xdr:rowOff>
    </xdr:to>
    <xdr:pic>
      <xdr:nvPicPr>
        <xdr:cNvPr id="9" name="Image 8" descr="Une image contenant clipart, graphisme, Graphique, dessin humoristique&#10;&#10;Description générée automatiquement">
          <a:extLst>
            <a:ext uri="{FF2B5EF4-FFF2-40B4-BE49-F238E27FC236}">
              <a16:creationId xmlns:a16="http://schemas.microsoft.com/office/drawing/2014/main" id="{ECEFAA52-B1E4-4300-8B55-F14AA05F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050" y="51420609"/>
          <a:ext cx="490480" cy="408440"/>
        </a:xfrm>
        <a:prstGeom prst="rect">
          <a:avLst/>
        </a:prstGeom>
      </xdr:spPr>
    </xdr:pic>
    <xdr:clientData/>
  </xdr:twoCellAnchor>
  <xdr:twoCellAnchor editAs="oneCell">
    <xdr:from>
      <xdr:col>4</xdr:col>
      <xdr:colOff>166861</xdr:colOff>
      <xdr:row>92</xdr:row>
      <xdr:rowOff>76477</xdr:rowOff>
    </xdr:from>
    <xdr:to>
      <xdr:col>4</xdr:col>
      <xdr:colOff>547476</xdr:colOff>
      <xdr:row>94</xdr:row>
      <xdr:rowOff>112372</xdr:rowOff>
    </xdr:to>
    <xdr:pic>
      <xdr:nvPicPr>
        <xdr:cNvPr id="10" name="Image 9" descr="Une image contenant Roue de vélo, roue, texte, transport&#10;&#10;Description générée automatiquement">
          <a:extLst>
            <a:ext uri="{FF2B5EF4-FFF2-40B4-BE49-F238E27FC236}">
              <a16:creationId xmlns:a16="http://schemas.microsoft.com/office/drawing/2014/main" id="{F334117C-CD92-4E82-B939-C08E189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861" y="51406702"/>
          <a:ext cx="380615" cy="416895"/>
        </a:xfrm>
        <a:prstGeom prst="rect">
          <a:avLst/>
        </a:prstGeom>
      </xdr:spPr>
    </xdr:pic>
    <xdr:clientData/>
  </xdr:twoCellAnchor>
  <xdr:twoCellAnchor>
    <xdr:from>
      <xdr:col>6</xdr:col>
      <xdr:colOff>76232</xdr:colOff>
      <xdr:row>92</xdr:row>
      <xdr:rowOff>189651</xdr:rowOff>
    </xdr:from>
    <xdr:to>
      <xdr:col>6</xdr:col>
      <xdr:colOff>715867</xdr:colOff>
      <xdr:row>94</xdr:row>
      <xdr:rowOff>152386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536CCF8A-3A0F-4FBF-9B02-43A1B4778608}"/>
            </a:ext>
          </a:extLst>
        </xdr:cNvPr>
        <xdr:cNvGrpSpPr/>
      </xdr:nvGrpSpPr>
      <xdr:grpSpPr>
        <a:xfrm>
          <a:off x="5076857" y="17744226"/>
          <a:ext cx="639635" cy="343735"/>
          <a:chOff x="7629908" y="3895035"/>
          <a:chExt cx="828000" cy="443431"/>
        </a:xfrm>
      </xdr:grpSpPr>
      <xdr:pic>
        <xdr:nvPicPr>
          <xdr:cNvPr id="12" name="Image 11">
            <a:extLst>
              <a:ext uri="{FF2B5EF4-FFF2-40B4-BE49-F238E27FC236}">
                <a16:creationId xmlns:a16="http://schemas.microsoft.com/office/drawing/2014/main" id="{D79D3F96-24E6-073C-3A13-3135D452EB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629908" y="3895035"/>
            <a:ext cx="828000" cy="201791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4B596EBC-9858-F000-BB19-E126C2CF45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629908" y="4135985"/>
            <a:ext cx="828000" cy="20248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149958</xdr:colOff>
      <xdr:row>92</xdr:row>
      <xdr:rowOff>150787</xdr:rowOff>
    </xdr:from>
    <xdr:to>
      <xdr:col>5</xdr:col>
      <xdr:colOff>696701</xdr:colOff>
      <xdr:row>95</xdr:row>
      <xdr:rowOff>33044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CA835D4-B906-4EEB-9C2D-3EBA9DB81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9958" y="51481012"/>
          <a:ext cx="546743" cy="45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duscol.education.fr/document/10043/download" TargetMode="External"/><Relationship Id="rId13" Type="http://schemas.openxmlformats.org/officeDocument/2006/relationships/hyperlink" Target="https://eduscol.education.fr/document/10061/download" TargetMode="External"/><Relationship Id="rId18" Type="http://schemas.openxmlformats.org/officeDocument/2006/relationships/hyperlink" Target="https://eduscol.education.fr/document/10073/download" TargetMode="External"/><Relationship Id="rId26" Type="http://schemas.openxmlformats.org/officeDocument/2006/relationships/hyperlink" Target="https://eduscol.education.fr/document/12808/download" TargetMode="External"/><Relationship Id="rId3" Type="http://schemas.openxmlformats.org/officeDocument/2006/relationships/hyperlink" Target="https://eduscol.education.fr/document/21709/download" TargetMode="External"/><Relationship Id="rId21" Type="http://schemas.openxmlformats.org/officeDocument/2006/relationships/hyperlink" Target="https://eduscol.education.fr/document/10076/download" TargetMode="External"/><Relationship Id="rId7" Type="http://schemas.openxmlformats.org/officeDocument/2006/relationships/hyperlink" Target="https://eduscol.education.fr/document/12793/download" TargetMode="External"/><Relationship Id="rId12" Type="http://schemas.openxmlformats.org/officeDocument/2006/relationships/hyperlink" Target="https://eduscol.education.fr/document/10058/download" TargetMode="External"/><Relationship Id="rId17" Type="http://schemas.openxmlformats.org/officeDocument/2006/relationships/hyperlink" Target="https://eduscol.education.fr/document/10067/download" TargetMode="External"/><Relationship Id="rId25" Type="http://schemas.openxmlformats.org/officeDocument/2006/relationships/hyperlink" Target="https://eduscol.education.fr/document/21739/download" TargetMode="External"/><Relationship Id="rId2" Type="http://schemas.openxmlformats.org/officeDocument/2006/relationships/hyperlink" Target="https://eduscol.education.fr/document/10037/download" TargetMode="External"/><Relationship Id="rId16" Type="http://schemas.openxmlformats.org/officeDocument/2006/relationships/hyperlink" Target="https://eduscol.education.fr/document/10064/download" TargetMode="External"/><Relationship Id="rId20" Type="http://schemas.openxmlformats.org/officeDocument/2006/relationships/hyperlink" Target="https://www.education.gouv.fr/bo/2009/14/mene0900227n.htm" TargetMode="External"/><Relationship Id="rId29" Type="http://schemas.openxmlformats.org/officeDocument/2006/relationships/hyperlink" Target="https://eduscol.education.fr/document/10070/download" TargetMode="External"/><Relationship Id="rId1" Type="http://schemas.openxmlformats.org/officeDocument/2006/relationships/hyperlink" Target="https://eduscol.education.fr/document/21706/download" TargetMode="External"/><Relationship Id="rId6" Type="http://schemas.openxmlformats.org/officeDocument/2006/relationships/hyperlink" Target="https://eduscol.education.fr/document/10040/download" TargetMode="External"/><Relationship Id="rId11" Type="http://schemas.openxmlformats.org/officeDocument/2006/relationships/hyperlink" Target="https://eduscol.education.fr/document/10055/download" TargetMode="External"/><Relationship Id="rId24" Type="http://schemas.openxmlformats.org/officeDocument/2006/relationships/hyperlink" Target="https://eduscol.education.fr/document/21733/download" TargetMode="External"/><Relationship Id="rId5" Type="http://schemas.openxmlformats.org/officeDocument/2006/relationships/hyperlink" Target="https://eduscol.education.fr/document/21718/download" TargetMode="External"/><Relationship Id="rId15" Type="http://schemas.openxmlformats.org/officeDocument/2006/relationships/hyperlink" Target="https://www.education.gouv.fr/bo/2009/14/mene0900227n.htm" TargetMode="External"/><Relationship Id="rId23" Type="http://schemas.openxmlformats.org/officeDocument/2006/relationships/hyperlink" Target="https://eduscol.education.fr/document/12817/download" TargetMode="External"/><Relationship Id="rId28" Type="http://schemas.openxmlformats.org/officeDocument/2006/relationships/hyperlink" Target="https://eduscol.education.fr/document/10079/download" TargetMode="External"/><Relationship Id="rId10" Type="http://schemas.openxmlformats.org/officeDocument/2006/relationships/hyperlink" Target="https://eduscol.education.fr/document/10046/download" TargetMode="External"/><Relationship Id="rId19" Type="http://schemas.openxmlformats.org/officeDocument/2006/relationships/hyperlink" Target="https://eduscol.education.fr/document/21727/download" TargetMode="External"/><Relationship Id="rId31" Type="http://schemas.openxmlformats.org/officeDocument/2006/relationships/drawing" Target="../drawings/drawing1.xml"/><Relationship Id="rId4" Type="http://schemas.openxmlformats.org/officeDocument/2006/relationships/hyperlink" Target="https://eduscol.education.fr/document/21712/download" TargetMode="External"/><Relationship Id="rId9" Type="http://schemas.openxmlformats.org/officeDocument/2006/relationships/hyperlink" Target="https://eduscol.education.fr/document/21721/download" TargetMode="External"/><Relationship Id="rId14" Type="http://schemas.openxmlformats.org/officeDocument/2006/relationships/hyperlink" Target="https://eduscol.education.fr/document/21724/download" TargetMode="External"/><Relationship Id="rId22" Type="http://schemas.openxmlformats.org/officeDocument/2006/relationships/hyperlink" Target="https://eduscol.education.fr/document/21730/download" TargetMode="External"/><Relationship Id="rId27" Type="http://schemas.openxmlformats.org/officeDocument/2006/relationships/hyperlink" Target="https://eduscol.education.fr/document/12814/download" TargetMode="External"/><Relationship Id="rId30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33EB1-88F7-4304-9D6E-C81FEC51FC0E}">
  <sheetPr codeName="Feuil1"/>
  <dimension ref="A1:G535"/>
  <sheetViews>
    <sheetView tabSelected="1" zoomScale="98" zoomScaleNormal="98" workbookViewId="0">
      <pane ySplit="1" topLeftCell="A2" activePane="bottomLeft" state="frozen"/>
      <selection pane="bottomLeft" sqref="A1:C1"/>
    </sheetView>
  </sheetViews>
  <sheetFormatPr defaultColWidth="11.42578125" defaultRowHeight="15"/>
  <sheetData>
    <row r="1" spans="1:7" ht="30" customHeight="1">
      <c r="A1" s="252" t="s">
        <v>0</v>
      </c>
      <c r="B1" s="252" t="s">
        <v>0</v>
      </c>
      <c r="C1" s="252" t="s">
        <v>0</v>
      </c>
    </row>
    <row r="3" spans="1:7" ht="18.75">
      <c r="A3" s="39" t="s">
        <v>1</v>
      </c>
      <c r="B3" s="40"/>
      <c r="C3" s="40"/>
      <c r="D3" s="40"/>
      <c r="E3" s="40"/>
      <c r="F3" s="40"/>
      <c r="G3" s="40"/>
    </row>
    <row r="11" spans="1:7" ht="15" customHeight="1"/>
    <row r="16" spans="1:7" ht="15" customHeight="1"/>
    <row r="97" spans="1:7" ht="18.75">
      <c r="A97" s="41" t="s">
        <v>2</v>
      </c>
      <c r="B97" s="42"/>
      <c r="C97" s="42"/>
      <c r="D97" s="42"/>
      <c r="E97" s="42"/>
      <c r="F97" s="42"/>
      <c r="G97" s="42"/>
    </row>
    <row r="161" spans="1:7" ht="18.75">
      <c r="A161" s="43" t="s">
        <v>3</v>
      </c>
      <c r="B161" s="44"/>
      <c r="C161" s="44"/>
      <c r="D161" s="44"/>
      <c r="E161" s="44"/>
      <c r="F161" s="44"/>
      <c r="G161" s="44"/>
    </row>
    <row r="163" spans="1:7">
      <c r="A163" s="17"/>
      <c r="B163" s="17"/>
      <c r="C163" s="31" t="s">
        <v>4</v>
      </c>
      <c r="D163" s="31" t="s">
        <v>5</v>
      </c>
      <c r="E163" s="31" t="s">
        <v>6</v>
      </c>
      <c r="F163" s="31" t="s">
        <v>7</v>
      </c>
      <c r="G163" s="31" t="s">
        <v>8</v>
      </c>
    </row>
    <row r="164" spans="1:7" ht="15" customHeight="1">
      <c r="A164" s="260" t="s">
        <v>9</v>
      </c>
      <c r="B164" s="261"/>
      <c r="C164" s="258" t="str" cm="1">
        <f t="array" ref="C164">IF('Feuille de travail'!E41=1,"Enseignant",IF('Feuille de travail'!E41=2,"Statut de droit privé",IF('Feuille de travail'!E41=0,"0",IF('Feuille de travail'!E41=3,"Sans réponse",IF('Feuille de travail'!E41=4,"Statut de droit public (autre que enseignant)",siI('Feuille de travail'!E41=5,"Pas de délégué(e)",siI('Feuille de travail'!E41=6,"Autre")))))))</f>
        <v>0</v>
      </c>
      <c r="D164" s="258" t="str" cm="1">
        <f t="array" ref="D164">IF('Feuille de travail'!F41=1,"Enseignant",IF('Feuille de travail'!F41=2,"Statut de droit privé",IF('Feuille de travail'!F41=0,"0",IF('Feuille de travail'!F41=3,"Sans réponse",IF('Feuille de travail'!F41=4,"Statut de droit public (autre que enseignant)",siI('Feuille de travail'!F41=5,"Pas de délégué(e)",siI('Feuille de travail'!F41=6,"Autre")))))))</f>
        <v>0</v>
      </c>
      <c r="E164" s="258" t="str" cm="1">
        <f t="array" ref="E164">IF('Feuille de travail'!G41=1,"Enseignant",IF('Feuille de travail'!G41=2,"Statut de droit privé",IF('Feuille de travail'!G41=0,"0",IF('Feuille de travail'!G41=3,"Sans réponse",IF('Feuille de travail'!G41=4,"Statut de droit public (autre que enseignant)",siI('Feuille de travail'!G41=5,"Pas de délégué(e)",siI('Feuille de travail'!G41=6,"Autre")))))))</f>
        <v>0</v>
      </c>
      <c r="F164" s="258" t="str" cm="1">
        <f t="array" ref="F164">IF('Feuille de travail'!H41=1,"Enseignant",IF('Feuille de travail'!H41=2,"Statut de droit privé",IF('Feuille de travail'!H41=0,"0",IF('Feuille de travail'!H41=3,"Sans réponse",IF('Feuille de travail'!H41=4,"Statut de droit public (autre que enseignant)",siI('Feuille de travail'!H41=5,"Pas de délégué(e)",siI('Feuille de travail'!H41=6,"Autre")))))))</f>
        <v>0</v>
      </c>
      <c r="G164" s="258" t="str" cm="1">
        <f t="array" ref="G164">IF('Feuille de travail'!I41=1,"Enseignant",IF('Feuille de travail'!I41=2,"Statut de droit privé",IF('Feuille de travail'!I41=0,"0",IF('Feuille de travail'!I41=3,"Sans réponse",IF('Feuille de travail'!I41=4,"Statut de droit public (autre que enseignant)",siI('Feuille de travail'!I41=5,"Pas de délégué(e)",siI('Feuille de travail'!I41=6,"Autre")))))))</f>
        <v>0</v>
      </c>
    </row>
    <row r="165" spans="1:7">
      <c r="A165" s="262"/>
      <c r="B165" s="263"/>
      <c r="C165" s="259"/>
      <c r="D165" s="259"/>
      <c r="E165" s="259"/>
      <c r="F165" s="259"/>
      <c r="G165" s="259"/>
    </row>
    <row r="166" spans="1:7" ht="15" customHeight="1">
      <c r="A166" s="264" t="s">
        <v>10</v>
      </c>
      <c r="B166" s="265"/>
      <c r="C166" s="258">
        <f>IF('Feuille de travail'!E42=3,"Sans réponse",'Feuille de travail'!E42)</f>
        <v>0</v>
      </c>
      <c r="D166" s="258">
        <f>IF('Feuille de travail'!F42=3,"Sans réponse",'Feuille de travail'!F42)</f>
        <v>0</v>
      </c>
      <c r="E166" s="258">
        <f>IF('Feuille de travail'!G42=3,"Sans réponse",'Feuille de travail'!G42)</f>
        <v>0</v>
      </c>
      <c r="F166" s="258">
        <f>IF('Feuille de travail'!H42=3,"Sans réponse",'Feuille de travail'!H42)</f>
        <v>0</v>
      </c>
      <c r="G166" s="277">
        <f>IF('Feuille de travail'!I42=3,"Sans réponse",'Feuille de travail'!I42)</f>
        <v>0</v>
      </c>
    </row>
    <row r="167" spans="1:7" ht="15" customHeight="1">
      <c r="A167" s="268"/>
      <c r="B167" s="269"/>
      <c r="C167" s="259"/>
      <c r="D167" s="259"/>
      <c r="E167" s="259"/>
      <c r="F167" s="259"/>
      <c r="G167" s="277"/>
    </row>
    <row r="168" spans="1:7">
      <c r="A168" s="17"/>
      <c r="B168" s="17"/>
      <c r="C168" s="17"/>
      <c r="D168" s="17"/>
      <c r="E168" s="17"/>
      <c r="F168" s="17"/>
    </row>
    <row r="169" spans="1:7" ht="15" customHeight="1">
      <c r="A169" s="17"/>
      <c r="C169" s="195" t="s">
        <v>8</v>
      </c>
      <c r="D169" s="196"/>
      <c r="E169" s="196"/>
      <c r="F169" s="196"/>
      <c r="G169" s="197"/>
    </row>
    <row r="170" spans="1:7" ht="15" customHeight="1">
      <c r="A170" s="17"/>
      <c r="C170" s="257" t="s">
        <v>11</v>
      </c>
      <c r="D170" s="257" t="s">
        <v>12</v>
      </c>
      <c r="E170" s="257" t="s">
        <v>13</v>
      </c>
      <c r="F170" s="257" t="s">
        <v>14</v>
      </c>
      <c r="G170" s="257" t="s">
        <v>15</v>
      </c>
    </row>
    <row r="171" spans="1:7" ht="15" customHeight="1">
      <c r="A171" s="17"/>
      <c r="C171" s="257"/>
      <c r="D171" s="257"/>
      <c r="E171" s="257"/>
      <c r="F171" s="257"/>
      <c r="G171" s="257"/>
    </row>
    <row r="172" spans="1:7" ht="15" customHeight="1">
      <c r="A172" s="17"/>
      <c r="C172" s="257"/>
      <c r="D172" s="257"/>
      <c r="E172" s="257"/>
      <c r="F172" s="257"/>
      <c r="G172" s="257"/>
    </row>
    <row r="173" spans="1:7">
      <c r="A173" s="17"/>
      <c r="C173" s="257"/>
      <c r="D173" s="257"/>
      <c r="E173" s="257"/>
      <c r="F173" s="257"/>
      <c r="G173" s="257"/>
    </row>
    <row r="174" spans="1:7" ht="15" customHeight="1">
      <c r="A174" s="264" t="s">
        <v>16</v>
      </c>
      <c r="B174" s="265"/>
      <c r="C174" s="270">
        <f>IF('Feuille de travail'!C48=1,"OUI",IF('Feuille de travail'!C48=2,"NON",IF('Feuille de travail'!C48=3,"Sans réponse",'Feuille de travail'!C48)))</f>
        <v>0</v>
      </c>
      <c r="D174" s="270">
        <f>IF('Feuille de travail'!E48=1,"OUI",IF('Feuille de travail'!E48=2,"NON",IF('Feuille de travail'!E48=3,"Sans réponse",'Feuille de travail'!E48)))</f>
        <v>0</v>
      </c>
      <c r="E174" s="270">
        <f>IF('Feuille de travail'!D48=1,"OUI",IF('Feuille de travail'!D48=2,"NON",IF('Feuille de travail'!D48=3,"Sans réponse",'Feuille de travail'!D48)))</f>
        <v>0</v>
      </c>
      <c r="F174" s="270">
        <f>IF('Feuille de travail'!F48=1,"OUI",IF('Feuille de travail'!F48=2,"NON",IF('Feuille de travail'!F48=3,"Sans réponse",'Feuille de travail'!F48)))</f>
        <v>0</v>
      </c>
      <c r="G174" s="270">
        <f>IF('Feuille de travail'!G48=1,"OUI",IF('Feuille de travail'!G48=2,"NON",IF('Feuille de travail'!G48=3,"Sans réponse",'Feuille de travail'!G48)))</f>
        <v>0</v>
      </c>
    </row>
    <row r="175" spans="1:7">
      <c r="A175" s="266"/>
      <c r="B175" s="267"/>
      <c r="C175" s="271"/>
      <c r="D175" s="271"/>
      <c r="E175" s="271"/>
      <c r="F175" s="271"/>
      <c r="G175" s="271"/>
    </row>
    <row r="176" spans="1:7">
      <c r="A176" s="268"/>
      <c r="B176" s="269"/>
      <c r="C176" s="272"/>
      <c r="D176" s="272"/>
      <c r="E176" s="272"/>
      <c r="F176" s="272"/>
      <c r="G176" s="272"/>
    </row>
    <row r="177" spans="1:7">
      <c r="A177" s="18" t="s">
        <v>17</v>
      </c>
      <c r="B177" s="17"/>
      <c r="C177" s="17"/>
      <c r="D177" s="17"/>
      <c r="E177" s="17"/>
      <c r="F177" s="17"/>
      <c r="G177" s="17"/>
    </row>
    <row r="178" spans="1:7">
      <c r="A178" s="18" t="s">
        <v>18</v>
      </c>
      <c r="B178" s="17"/>
      <c r="C178" s="17"/>
      <c r="D178" s="17"/>
      <c r="E178" s="17"/>
      <c r="F178" s="17"/>
      <c r="G178" s="17"/>
    </row>
    <row r="179" spans="1:7">
      <c r="A179" s="16"/>
      <c r="B179" s="17"/>
      <c r="C179" s="17"/>
      <c r="D179" s="17"/>
      <c r="E179" s="17"/>
      <c r="F179" s="17"/>
      <c r="G179" s="17"/>
    </row>
    <row r="180" spans="1:7">
      <c r="A180" s="16"/>
      <c r="B180" s="17"/>
      <c r="C180" s="17"/>
      <c r="D180" s="45" t="s">
        <v>7</v>
      </c>
      <c r="E180" s="45" t="s">
        <v>8</v>
      </c>
      <c r="F180" s="17"/>
    </row>
    <row r="181" spans="1:7">
      <c r="A181" s="194" t="s">
        <v>19</v>
      </c>
      <c r="B181" s="194"/>
      <c r="C181" s="194"/>
      <c r="D181" s="77">
        <f>IF('Feuille de travail'!E53=1,"OUI",IF('Feuille de travail'!E53=2,"NON",IF('Feuille de travail'!E53=3,"Sans réponse",'Feuille de travail'!E53)))</f>
        <v>0</v>
      </c>
      <c r="E181" s="77">
        <f>IF('Feuille de travail'!F53=1,"OUI",IF('Feuille de travail'!F53=2,"NON",IF('Feuille de travail'!F53=3,"Sans réponse",'Feuille de travail'!F53)))</f>
        <v>0</v>
      </c>
      <c r="F181" s="17"/>
    </row>
    <row r="182" spans="1:7">
      <c r="A182" s="16"/>
      <c r="B182" s="16"/>
      <c r="C182" s="16"/>
      <c r="D182" s="16"/>
      <c r="E182" s="17"/>
      <c r="F182" s="17"/>
    </row>
    <row r="183" spans="1:7">
      <c r="A183" s="16"/>
      <c r="B183" s="17"/>
      <c r="C183" s="17"/>
      <c r="D183" s="45" t="s">
        <v>7</v>
      </c>
      <c r="E183" s="45" t="s">
        <v>8</v>
      </c>
      <c r="F183" s="17"/>
    </row>
    <row r="184" spans="1:7" ht="15" customHeight="1">
      <c r="A184" s="257" t="s">
        <v>20</v>
      </c>
      <c r="B184" s="257"/>
      <c r="C184" s="257"/>
      <c r="D184" s="277">
        <f>IF('Feuille de travail'!E56=3,"Sans réponse",'Feuille de travail'!E56)</f>
        <v>0</v>
      </c>
      <c r="E184" s="277">
        <f>IF('Feuille de travail'!F56=3,"Sans réponse",'Feuille de travail'!F56)</f>
        <v>0</v>
      </c>
      <c r="F184" s="17"/>
    </row>
    <row r="185" spans="1:7">
      <c r="A185" s="257"/>
      <c r="B185" s="257"/>
      <c r="C185" s="257"/>
      <c r="D185" s="277"/>
      <c r="E185" s="277"/>
      <c r="F185" s="17"/>
    </row>
    <row r="186" spans="1:7">
      <c r="A186" s="15"/>
      <c r="B186" s="8"/>
      <c r="C186" s="17"/>
      <c r="D186" s="17"/>
      <c r="E186" s="17"/>
      <c r="F186" s="17"/>
    </row>
    <row r="187" spans="1:7" ht="18.75">
      <c r="A187" s="46" t="s">
        <v>21</v>
      </c>
      <c r="B187" s="47"/>
      <c r="C187" s="47"/>
      <c r="D187" s="47"/>
      <c r="E187" s="47"/>
      <c r="F187" s="47"/>
      <c r="G187" s="47"/>
    </row>
    <row r="188" spans="1:7">
      <c r="A188" s="78" t="s">
        <v>22</v>
      </c>
    </row>
    <row r="250" spans="1:7" ht="15.75" thickBot="1"/>
    <row r="251" spans="1:7" ht="15.75" thickBot="1">
      <c r="C251" s="157" t="s">
        <v>23</v>
      </c>
      <c r="D251" s="158"/>
      <c r="E251" s="158"/>
      <c r="F251" s="158"/>
      <c r="G251" s="159"/>
    </row>
    <row r="252" spans="1:7" ht="15.75" thickBot="1">
      <c r="C252" s="160" t="s">
        <v>4</v>
      </c>
      <c r="D252" s="161" t="s">
        <v>5</v>
      </c>
      <c r="E252" s="161" t="s">
        <v>6</v>
      </c>
      <c r="F252" s="161" t="s">
        <v>7</v>
      </c>
      <c r="G252" s="162" t="s">
        <v>8</v>
      </c>
    </row>
    <row r="253" spans="1:7" ht="15" customHeight="1">
      <c r="A253" s="279" t="s">
        <v>24</v>
      </c>
      <c r="B253" s="306"/>
      <c r="C253" s="150"/>
      <c r="D253" s="151"/>
      <c r="E253" s="151"/>
      <c r="F253" s="151"/>
      <c r="G253" s="152"/>
    </row>
    <row r="254" spans="1:7">
      <c r="A254" s="280"/>
      <c r="B254" s="307"/>
      <c r="C254" s="163" t="s">
        <v>25</v>
      </c>
      <c r="D254" s="153"/>
      <c r="E254" s="153"/>
      <c r="F254" s="153"/>
      <c r="G254" s="154"/>
    </row>
    <row r="255" spans="1:7">
      <c r="A255" s="253" t="s">
        <v>26</v>
      </c>
      <c r="B255" s="254"/>
      <c r="C255" s="221">
        <v>3.8834951456310676E-2</v>
      </c>
      <c r="D255" s="222">
        <v>1.9417475728155338E-2</v>
      </c>
      <c r="E255" s="222">
        <v>9.7087378640776691E-3</v>
      </c>
      <c r="F255" s="155">
        <v>1.9417475728155338E-2</v>
      </c>
      <c r="G255" s="87">
        <v>9.7087378640776691E-3</v>
      </c>
    </row>
    <row r="256" spans="1:7">
      <c r="A256" s="253" t="s">
        <v>27</v>
      </c>
      <c r="B256" s="254"/>
      <c r="C256" s="221">
        <v>0.1941747572815534</v>
      </c>
      <c r="D256" s="222">
        <v>6.7961165048543687E-2</v>
      </c>
      <c r="E256" s="222">
        <v>1.9417475728155338E-2</v>
      </c>
      <c r="F256" s="155">
        <v>2.9126213592233011E-2</v>
      </c>
      <c r="G256" s="87">
        <v>2.9126213592233011E-2</v>
      </c>
    </row>
    <row r="257" spans="1:7">
      <c r="A257" s="253" t="s">
        <v>28</v>
      </c>
      <c r="B257" s="254"/>
      <c r="C257" s="221">
        <v>0.22330097087378642</v>
      </c>
      <c r="D257" s="222">
        <v>0.13592233009708737</v>
      </c>
      <c r="E257" s="222">
        <v>6.7961165048543687E-2</v>
      </c>
      <c r="F257" s="155">
        <v>9.7087378640776698E-2</v>
      </c>
      <c r="G257" s="87">
        <v>7.7669902912621352E-2</v>
      </c>
    </row>
    <row r="258" spans="1:7">
      <c r="A258" s="253" t="s">
        <v>29</v>
      </c>
      <c r="B258" s="254"/>
      <c r="C258" s="221">
        <v>0.28155339805825241</v>
      </c>
      <c r="D258" s="222">
        <v>0.24271844660194175</v>
      </c>
      <c r="E258" s="222">
        <v>0.11650485436893204</v>
      </c>
      <c r="F258" s="155">
        <v>0.10679611650485436</v>
      </c>
      <c r="G258" s="87">
        <v>0.14563106796116504</v>
      </c>
    </row>
    <row r="259" spans="1:7">
      <c r="A259" s="217" t="s">
        <v>30</v>
      </c>
      <c r="B259" s="218"/>
      <c r="C259" s="223">
        <v>0.22330097087378642</v>
      </c>
      <c r="D259" s="224">
        <v>0.52427184466019416</v>
      </c>
      <c r="E259" s="224">
        <v>0.65048543689320393</v>
      </c>
      <c r="F259" s="219">
        <v>0.71844660194174759</v>
      </c>
      <c r="G259" s="220">
        <v>0.72815533980582525</v>
      </c>
    </row>
    <row r="260" spans="1:7" ht="15.75" thickBot="1">
      <c r="A260" s="255" t="s">
        <v>31</v>
      </c>
      <c r="B260" s="256"/>
      <c r="C260" s="225">
        <v>3.8834951456310676E-2</v>
      </c>
      <c r="D260" s="226">
        <v>9.7087378640776691E-3</v>
      </c>
      <c r="E260" s="226">
        <v>0.13592233009708737</v>
      </c>
      <c r="F260" s="156">
        <v>2.9126213592233011E-2</v>
      </c>
      <c r="G260" s="88">
        <v>9.7087378640776691E-3</v>
      </c>
    </row>
    <row r="261" spans="1:7" ht="15.75" thickBot="1"/>
    <row r="262" spans="1:7" ht="15.75" thickBot="1">
      <c r="A262" s="314" t="s">
        <v>32</v>
      </c>
      <c r="B262" s="315"/>
      <c r="C262" s="316"/>
      <c r="D262" s="316"/>
      <c r="E262" s="316"/>
      <c r="F262" s="316"/>
      <c r="G262" s="317"/>
    </row>
    <row r="263" spans="1:7">
      <c r="C263" s="68" t="s">
        <v>4</v>
      </c>
      <c r="D263" s="60" t="s">
        <v>5</v>
      </c>
      <c r="E263" s="60" t="s">
        <v>6</v>
      </c>
      <c r="F263" s="60" t="s">
        <v>7</v>
      </c>
      <c r="G263" s="227" t="s">
        <v>8</v>
      </c>
    </row>
    <row r="264" spans="1:7" ht="15.75" thickBot="1">
      <c r="C264" s="70">
        <f>IF('Feuille de travail'!C89=10,"Plus de 10",IF('Feuille de travail'!C89=1,1,IF(2='Feuille de travail'!C89,"2 à 4",IF(5='Feuille de travail'!C89,"5 à 10",IF('Feuille de travail'!C89=9,"Sans réponse",'Feuille de travail'!C89)))))</f>
        <v>0</v>
      </c>
      <c r="D264" s="71">
        <f>IF('Feuille de travail'!D89=10,"Plus de 10",IF('Feuille de travail'!D89=1,1,IF(2='Feuille de travail'!D89,"2 à 4",IF(5='Feuille de travail'!D89,"5 à 10",IF('Feuille de travail'!D89=9,"Sans réponse",'Feuille de travail'!D89)))))</f>
        <v>0</v>
      </c>
      <c r="E264" s="71">
        <f>IF('Feuille de travail'!E89=10,"Plus de 10",IF('Feuille de travail'!E89=1,1,IF(2='Feuille de travail'!E89,"2 à 4",IF(5='Feuille de travail'!E89,"5 à 10",IF('Feuille de travail'!E89=9,"Sans réponse",'Feuille de travail'!E89)))))</f>
        <v>0</v>
      </c>
      <c r="F264" s="71">
        <f>IF('Feuille de travail'!F89=10,"Plus de 10",IF('Feuille de travail'!F89=1,1,IF(2='Feuille de travail'!F89,"2 à 4",IF(5='Feuille de travail'!F89,"5 à 10",IF('Feuille de travail'!F89=9,"Sans réponse",'Feuille de travail'!F89)))))</f>
        <v>0</v>
      </c>
      <c r="G264" s="72">
        <f>IF('Feuille de travail'!G89=10,"Plus de 10",IF('Feuille de travail'!G89=1,1,IF(2='Feuille de travail'!G89,"2 à 4",IF(5='Feuille de travail'!G89,"5 à 10",IF('Feuille de travail'!G89=9,"Sans réponse",'Feuille de travail'!G89)))))</f>
        <v>0</v>
      </c>
    </row>
    <row r="265" spans="1:7" ht="15.75" thickBot="1"/>
    <row r="266" spans="1:7" ht="15.75" thickBot="1">
      <c r="B266" s="172" t="s">
        <v>33</v>
      </c>
      <c r="C266" s="173"/>
      <c r="D266" s="173"/>
      <c r="E266" s="173"/>
      <c r="F266" s="174"/>
      <c r="G266" s="174"/>
    </row>
    <row r="267" spans="1:7" ht="15" customHeight="1">
      <c r="B267" s="232" t="s">
        <v>34</v>
      </c>
      <c r="C267" s="233"/>
      <c r="D267" s="233"/>
      <c r="E267" s="233"/>
      <c r="F267" s="234"/>
      <c r="G267" s="234"/>
    </row>
    <row r="268" spans="1:7" ht="15.75" customHeight="1">
      <c r="B268" s="240"/>
      <c r="C268" s="235"/>
      <c r="D268" s="235"/>
      <c r="E268" s="238"/>
      <c r="F268" s="248" t="s">
        <v>35</v>
      </c>
      <c r="G268" s="247" t="s">
        <v>36</v>
      </c>
    </row>
    <row r="269" spans="1:7">
      <c r="B269" s="241"/>
      <c r="C269" s="236"/>
      <c r="D269" s="236"/>
      <c r="E269" s="239"/>
      <c r="F269" s="237"/>
      <c r="G269" s="242"/>
    </row>
    <row r="270" spans="1:7" ht="15.75" thickBot="1">
      <c r="B270" s="243"/>
      <c r="C270" s="244"/>
      <c r="D270" s="244"/>
      <c r="E270" s="245"/>
      <c r="F270" s="246"/>
      <c r="G270" s="231"/>
    </row>
    <row r="271" spans="1:7">
      <c r="A271" s="306" t="s">
        <v>37</v>
      </c>
      <c r="B271" s="308">
        <v>45</v>
      </c>
      <c r="C271" s="259">
        <v>53</v>
      </c>
      <c r="D271" s="259">
        <v>4</v>
      </c>
      <c r="E271" s="259">
        <v>72</v>
      </c>
      <c r="F271" s="259">
        <v>17</v>
      </c>
      <c r="G271" s="311">
        <v>49</v>
      </c>
    </row>
    <row r="272" spans="1:7">
      <c r="A272" s="307"/>
      <c r="B272" s="280"/>
      <c r="C272" s="277"/>
      <c r="D272" s="277"/>
      <c r="E272" s="277"/>
      <c r="F272" s="277"/>
      <c r="G272" s="291"/>
    </row>
    <row r="273" spans="1:7">
      <c r="A273" s="307"/>
      <c r="B273" s="280"/>
      <c r="C273" s="277"/>
      <c r="D273" s="277"/>
      <c r="E273" s="277"/>
      <c r="F273" s="277"/>
      <c r="G273" s="291"/>
    </row>
    <row r="274" spans="1:7">
      <c r="A274" s="307" t="str">
        <f>A1</f>
        <v>Sélectionner votre comité</v>
      </c>
      <c r="B274" s="309" t="str">
        <f>IF('Feuille de travail'!B99=1,"OUI",IF('Feuille de travail'!B99=0,"NON",IF('Feuille de travail'!B99=3,"Sans réponse",'Feuille de travail'!B99)))</f>
        <v>NON</v>
      </c>
      <c r="C274" s="304" t="str">
        <f>IF('Feuille de travail'!C99=1,"OUI",IF('Feuille de travail'!C99=0,"NON",IF('Feuille de travail'!C99=3,"Sans réponse",'Feuille de travail'!C99)))</f>
        <v>NON</v>
      </c>
      <c r="D274" s="304" t="str">
        <f>IF('Feuille de travail'!D99=1,"OUI",IF('Feuille de travail'!D99=0,"NON",IF('Feuille de travail'!D99=3,"Sans réponse",'Feuille de travail'!D99)))</f>
        <v>NON</v>
      </c>
      <c r="E274" s="304" t="str">
        <f>IF('Feuille de travail'!E99=1,"OUI",IF('Feuille de travail'!E99=0,"NON",IF('Feuille de travail'!E99=3,"Sans réponse",'Feuille de travail'!E99)))</f>
        <v>NON</v>
      </c>
      <c r="F274" s="304" t="str">
        <f>IF('Feuille de travail'!F99=1,"OUI",IF('Feuille de travail'!F99=0,"NON",IF('Feuille de travail'!F99=3,"Sans réponse",'Feuille de travail'!F99)))</f>
        <v>NON</v>
      </c>
      <c r="G274" s="312" t="str">
        <f>IF('Feuille de travail'!G99=1,"OUI",IF('Feuille de travail'!H104=0,"NON",IF('Feuille de travail'!H104=3,"Sans réponse",'Feuille de travail'!H104)))</f>
        <v>NON</v>
      </c>
    </row>
    <row r="275" spans="1:7">
      <c r="A275" s="307"/>
      <c r="B275" s="309"/>
      <c r="C275" s="304"/>
      <c r="D275" s="304"/>
      <c r="E275" s="304"/>
      <c r="F275" s="304"/>
      <c r="G275" s="312"/>
    </row>
    <row r="276" spans="1:7" ht="15.75" thickBot="1">
      <c r="A276" s="318"/>
      <c r="B276" s="310"/>
      <c r="C276" s="305"/>
      <c r="D276" s="305"/>
      <c r="E276" s="305"/>
      <c r="F276" s="305"/>
      <c r="G276" s="313"/>
    </row>
    <row r="278" spans="1:7" ht="18.75">
      <c r="A278" s="48" t="s">
        <v>38</v>
      </c>
      <c r="B278" s="49"/>
      <c r="C278" s="49"/>
      <c r="D278" s="49"/>
      <c r="E278" s="49"/>
      <c r="F278" s="49"/>
      <c r="G278" s="49"/>
    </row>
    <row r="279" spans="1:7" ht="15.75" thickBot="1"/>
    <row r="280" spans="1:7" ht="15" customHeight="1">
      <c r="B280" s="284" t="s">
        <v>39</v>
      </c>
      <c r="C280" s="285"/>
      <c r="D280" s="286"/>
      <c r="E280" s="282" t="s">
        <v>40</v>
      </c>
      <c r="F280" s="290" t="s">
        <v>41</v>
      </c>
    </row>
    <row r="281" spans="1:7">
      <c r="B281" s="287"/>
      <c r="C281" s="288"/>
      <c r="D281" s="289"/>
      <c r="E281" s="283"/>
      <c r="F281" s="291"/>
    </row>
    <row r="282" spans="1:7" ht="15" customHeight="1">
      <c r="B282" s="294" t="s">
        <v>42</v>
      </c>
      <c r="C282" s="298" t="s">
        <v>43</v>
      </c>
      <c r="D282" s="300" t="s">
        <v>44</v>
      </c>
      <c r="E282" s="296" t="s">
        <v>40</v>
      </c>
      <c r="F282" s="292" t="s">
        <v>45</v>
      </c>
    </row>
    <row r="283" spans="1:7" ht="15" customHeight="1">
      <c r="B283" s="294"/>
      <c r="C283" s="298"/>
      <c r="D283" s="300"/>
      <c r="E283" s="296"/>
      <c r="F283" s="292"/>
    </row>
    <row r="284" spans="1:7">
      <c r="A284" s="104"/>
      <c r="B284" s="294"/>
      <c r="C284" s="298"/>
      <c r="D284" s="300"/>
      <c r="E284" s="296"/>
      <c r="F284" s="292"/>
    </row>
    <row r="285" spans="1:7">
      <c r="A285" s="104"/>
      <c r="B285" s="294"/>
      <c r="C285" s="298"/>
      <c r="D285" s="300"/>
      <c r="E285" s="296"/>
      <c r="F285" s="292"/>
    </row>
    <row r="286" spans="1:7">
      <c r="A286" s="104"/>
      <c r="B286" s="294"/>
      <c r="C286" s="298"/>
      <c r="D286" s="300"/>
      <c r="E286" s="296"/>
      <c r="F286" s="292"/>
    </row>
    <row r="287" spans="1:7">
      <c r="A287" s="104"/>
      <c r="B287" s="294"/>
      <c r="C287" s="298"/>
      <c r="D287" s="300"/>
      <c r="E287" s="296"/>
      <c r="F287" s="292"/>
    </row>
    <row r="288" spans="1:7" ht="15" customHeight="1">
      <c r="B288" s="294"/>
      <c r="C288" s="298"/>
      <c r="D288" s="300"/>
      <c r="E288" s="296"/>
      <c r="F288" s="292"/>
    </row>
    <row r="289" spans="1:7" ht="15.75" thickBot="1">
      <c r="A289" s="104"/>
      <c r="B289" s="294"/>
      <c r="C289" s="298"/>
      <c r="D289" s="300"/>
      <c r="E289" s="296"/>
      <c r="F289" s="292"/>
    </row>
    <row r="290" spans="1:7" ht="15" customHeight="1" thickBot="1">
      <c r="A290" s="105" t="s">
        <v>46</v>
      </c>
      <c r="B290" s="295"/>
      <c r="C290" s="299"/>
      <c r="D290" s="301"/>
      <c r="E290" s="297"/>
      <c r="F290" s="293"/>
    </row>
    <row r="291" spans="1:7" ht="15" customHeight="1">
      <c r="A291" s="201" t="s">
        <v>8</v>
      </c>
      <c r="B291" s="164">
        <f>IF('Feuille de travail'!B113=1,"OUI",IF('Feuille de travail'!B113=2,"NON",IF('Feuille de travail'!B113=3,"Sans réponse",'Feuille de travail'!B113)))</f>
        <v>0</v>
      </c>
      <c r="C291" s="204">
        <f>SUMIFS('Dyn 2024 &amp; mvt sportif'!$F:$F,'Dyn 2024 &amp; mvt sportif'!$A:$A,'Feuille de travail'!$A$1,'Dyn 2024 &amp; mvt sportif'!$D:$D,$A$291)</f>
        <v>0</v>
      </c>
      <c r="D291" s="205">
        <f>SUMIFS('Dyn 2024 &amp; mvt sportif'!$H:$H,'Dyn 2024 &amp; mvt sportif'!$A:$A,'Feuille de travail'!$A$1,'Dyn 2024 &amp; mvt sportif'!$D:$D,$A$291)</f>
        <v>0</v>
      </c>
      <c r="E291" s="168">
        <f>IF('Feuille de travail'!E113=1,"OUI",IF('Feuille de travail'!E113=2,"NON",IF('Feuille de travail'!E113=3,"Sans réponse",'Feuille de travail'!E113)))</f>
        <v>0</v>
      </c>
      <c r="F291" s="166">
        <f>IF('Feuille de travail'!F113=1,"OUI",IF('Feuille de travail'!F113=2,"NON",IF('Feuille de travail'!F113=3,"Sans réponse",'Feuille de travail'!F113)))</f>
        <v>0</v>
      </c>
    </row>
    <row r="292" spans="1:7">
      <c r="A292" s="202" t="s">
        <v>7</v>
      </c>
      <c r="B292" s="165">
        <f>IF('Feuille de travail'!B114=1,"OUI",IF('Feuille de travail'!B114=2,"NON",IF('Feuille de travail'!B114=3,"Sans réponse",'Feuille de travail'!B114)))</f>
        <v>0</v>
      </c>
      <c r="C292" s="200">
        <f>SUMIFS('Dyn 2024 &amp; mvt sportif'!$F:$F,'Dyn 2024 &amp; mvt sportif'!$A:$A,'Feuille de travail'!$A$1,'Dyn 2024 &amp; mvt sportif'!$D:$D,$A$292)</f>
        <v>0</v>
      </c>
      <c r="D292" s="206">
        <f>SUMIFS('Dyn 2024 &amp; mvt sportif'!$H:$H,'Dyn 2024 &amp; mvt sportif'!$A:$A,'Feuille de travail'!$A$1,'Dyn 2024 &amp; mvt sportif'!$D:$D,$A$292)</f>
        <v>0</v>
      </c>
      <c r="E292" s="169">
        <f>IF('Feuille de travail'!E114=1,"OUI",IF('Feuille de travail'!E114=2,"NON",IF('Feuille de travail'!E114=3,"Sans réponse",'Feuille de travail'!E114)))</f>
        <v>0</v>
      </c>
      <c r="F292" s="167">
        <f>IF('Feuille de travail'!F114=1,"OUI",IF('Feuille de travail'!F114=2,"NON",IF('Feuille de travail'!F114=3,"Sans réponse",'Feuille de travail'!F114)))</f>
        <v>0</v>
      </c>
    </row>
    <row r="293" spans="1:7" ht="15.75" thickBot="1">
      <c r="A293" s="203" t="s">
        <v>6</v>
      </c>
      <c r="B293" s="170">
        <f>IF('Feuille de travail'!B115=1,"OUI",IF('Feuille de travail'!B115=2,"NON",IF('Feuille de travail'!B115=3,"Sans réponse",'Feuille de travail'!B115)))</f>
        <v>0</v>
      </c>
      <c r="C293" s="91">
        <f>SUMIFS('Dyn 2024 &amp; mvt sportif'!$F:$F,'Dyn 2024 &amp; mvt sportif'!$A:$A,'Feuille de travail'!$A$1,'Dyn 2024 &amp; mvt sportif'!$D:$D,$A$293)</f>
        <v>0</v>
      </c>
      <c r="D293" s="92">
        <f>SUMIFS('Dyn 2024 &amp; mvt sportif'!$H:$H,'Dyn 2024 &amp; mvt sportif'!$A:$A,'Feuille de travail'!$A$1,'Dyn 2024 &amp; mvt sportif'!$D:$D,$A$293)</f>
        <v>0</v>
      </c>
      <c r="E293" s="208">
        <f>IF('Feuille de travail'!E115=1,"OUI",IF('Feuille de travail'!E115=2,"NON",IF('Feuille de travail'!E115=3,"Sans réponse",'Feuille de travail'!E115)))</f>
        <v>0</v>
      </c>
      <c r="F293" s="207">
        <f>IF('Feuille de travail'!F115=1,"OUI",IF('Feuille de travail'!F115=2,"NON",IF('Feuille de travail'!F115=3,"Sans réponse",'Feuille de travail'!F115)))</f>
        <v>0</v>
      </c>
    </row>
    <row r="294" spans="1:7">
      <c r="A294" s="198"/>
      <c r="B294" s="199"/>
      <c r="C294" s="199"/>
      <c r="D294" s="199"/>
      <c r="E294" s="16"/>
      <c r="F294" s="16"/>
    </row>
    <row r="295" spans="1:7" ht="15.75" thickBot="1">
      <c r="B295" s="17"/>
      <c r="C295" s="17"/>
      <c r="D295" s="17"/>
      <c r="E295" s="17"/>
      <c r="F295" s="16"/>
      <c r="G295" s="16"/>
    </row>
    <row r="296" spans="1:7" ht="15" customHeight="1">
      <c r="B296" s="279" t="s">
        <v>47</v>
      </c>
      <c r="C296" s="276"/>
      <c r="D296" s="273"/>
    </row>
    <row r="297" spans="1:7">
      <c r="B297" s="280"/>
      <c r="C297" s="277"/>
      <c r="D297" s="274"/>
    </row>
    <row r="298" spans="1:7">
      <c r="B298" s="294" t="s">
        <v>48</v>
      </c>
      <c r="C298" s="298" t="s">
        <v>49</v>
      </c>
      <c r="D298" s="302" t="s">
        <v>50</v>
      </c>
    </row>
    <row r="299" spans="1:7">
      <c r="B299" s="294"/>
      <c r="C299" s="298"/>
      <c r="D299" s="302"/>
    </row>
    <row r="300" spans="1:7">
      <c r="B300" s="294"/>
      <c r="C300" s="298"/>
      <c r="D300" s="302"/>
    </row>
    <row r="301" spans="1:7">
      <c r="B301" s="294"/>
      <c r="C301" s="298"/>
      <c r="D301" s="302"/>
    </row>
    <row r="302" spans="1:7">
      <c r="B302" s="294"/>
      <c r="C302" s="298"/>
      <c r="D302" s="302"/>
    </row>
    <row r="303" spans="1:7">
      <c r="B303" s="294"/>
      <c r="C303" s="298"/>
      <c r="D303" s="302"/>
    </row>
    <row r="304" spans="1:7">
      <c r="B304" s="294"/>
      <c r="C304" s="298"/>
      <c r="D304" s="302"/>
    </row>
    <row r="305" spans="1:7" ht="15.75" thickBot="1">
      <c r="B305" s="294"/>
      <c r="C305" s="298"/>
      <c r="D305" s="302"/>
    </row>
    <row r="306" spans="1:7" ht="15.75" thickBot="1">
      <c r="A306" s="105" t="s">
        <v>46</v>
      </c>
      <c r="B306" s="295"/>
      <c r="C306" s="299"/>
      <c r="D306" s="303"/>
    </row>
    <row r="307" spans="1:7">
      <c r="A307" s="211" t="s">
        <v>8</v>
      </c>
      <c r="B307" s="212">
        <f>SUMIFS('Dyn 2024 &amp; mvt sportif'!$I:$I,'Dyn 2024 &amp; mvt sportif'!$A:$A,'Feuille de travail'!$A$1,'Dyn 2024 &amp; mvt sportif'!$D:$D,$A307)</f>
        <v>0</v>
      </c>
      <c r="C307" s="204">
        <f>SUMIFS('Dyn 2024 &amp; mvt sportif'!$J:$J,'Dyn 2024 &amp; mvt sportif'!$A:$A,'Feuille de travail'!$A$1,'Dyn 2024 &amp; mvt sportif'!$D:$D,$A307)</f>
        <v>0</v>
      </c>
      <c r="D307" s="205">
        <f>SUMIFS('Dyn 2024 &amp; mvt sportif'!$K:$K,'Dyn 2024 &amp; mvt sportif'!$A:$A,'Feuille de travail'!$A$1,'Dyn 2024 &amp; mvt sportif'!$D:$D,$A307)</f>
        <v>0</v>
      </c>
    </row>
    <row r="308" spans="1:7">
      <c r="A308" s="209" t="s">
        <v>7</v>
      </c>
      <c r="B308" s="210">
        <f>SUMIFS('Dyn 2024 &amp; mvt sportif'!$I:$I,'Dyn 2024 &amp; mvt sportif'!$A:$A,'Feuille de travail'!$A$1,'Dyn 2024 &amp; mvt sportif'!$D:$D,$A308)</f>
        <v>0</v>
      </c>
      <c r="C308" s="200">
        <f>SUMIFS('Dyn 2024 &amp; mvt sportif'!$J:$J,'Dyn 2024 &amp; mvt sportif'!$A:$A,'Feuille de travail'!$A$1,'Dyn 2024 &amp; mvt sportif'!$D:$D,$A308)</f>
        <v>0</v>
      </c>
      <c r="D308" s="206">
        <f>SUMIFS('Dyn 2024 &amp; mvt sportif'!$K:$K,'Dyn 2024 &amp; mvt sportif'!$A:$A,'Feuille de travail'!$A$1,'Dyn 2024 &amp; mvt sportif'!$D:$D,$A308)</f>
        <v>0</v>
      </c>
    </row>
    <row r="309" spans="1:7" ht="15.75" thickBot="1">
      <c r="A309" s="213" t="s">
        <v>6</v>
      </c>
      <c r="B309" s="90">
        <f>SUMIFS('Dyn 2024 &amp; mvt sportif'!$I:$I,'Dyn 2024 &amp; mvt sportif'!$A:$A,'Feuille de travail'!$A$1,'Dyn 2024 &amp; mvt sportif'!$D:$D,$A309)</f>
        <v>0</v>
      </c>
      <c r="C309" s="91">
        <f>SUMIFS('Dyn 2024 &amp; mvt sportif'!$J:$J,'Dyn 2024 &amp; mvt sportif'!$A:$A,'Feuille de travail'!$A$1,'Dyn 2024 &amp; mvt sportif'!$D:$D,$A309)</f>
        <v>0</v>
      </c>
      <c r="D309" s="92">
        <f>SUMIFS('Dyn 2024 &amp; mvt sportif'!$K:$K,'Dyn 2024 &amp; mvt sportif'!$A:$A,'Feuille de travail'!$A$1,'Dyn 2024 &amp; mvt sportif'!$D:$D,$A309)</f>
        <v>0</v>
      </c>
    </row>
    <row r="311" spans="1:7" ht="18.75">
      <c r="A311" s="75" t="s">
        <v>51</v>
      </c>
      <c r="B311" s="76"/>
      <c r="C311" s="76"/>
      <c r="D311" s="76"/>
      <c r="E311" s="76"/>
      <c r="F311" s="76"/>
      <c r="G311" s="76"/>
    </row>
    <row r="427" spans="1:7" ht="18.75">
      <c r="A427" s="50" t="s">
        <v>52</v>
      </c>
      <c r="B427" s="51"/>
      <c r="C427" s="51"/>
      <c r="D427" s="51"/>
      <c r="E427" s="51"/>
      <c r="F427" s="51"/>
      <c r="G427" s="51"/>
    </row>
    <row r="444" spans="1:7" ht="19.5" thickBot="1">
      <c r="A444" s="52" t="s">
        <v>53</v>
      </c>
      <c r="B444" s="53"/>
      <c r="C444" s="53"/>
      <c r="D444" s="53"/>
      <c r="E444" s="53"/>
      <c r="F444" s="53"/>
      <c r="G444" s="53"/>
    </row>
    <row r="445" spans="1:7" ht="15.75" thickBot="1"/>
    <row r="446" spans="1:7" ht="15.75" thickBot="1">
      <c r="A446" s="73" t="s">
        <v>46</v>
      </c>
      <c r="B446" s="8"/>
      <c r="D446" s="249" t="s">
        <v>54</v>
      </c>
      <c r="E446" s="250"/>
      <c r="F446" s="250" t="s">
        <v>55</v>
      </c>
      <c r="G446" s="251"/>
    </row>
    <row r="447" spans="1:7" ht="15" customHeight="1" thickBot="1">
      <c r="A447" s="74" t="s">
        <v>8</v>
      </c>
      <c r="B447" s="8"/>
      <c r="C447" s="111" t="s">
        <v>56</v>
      </c>
      <c r="D447" s="191">
        <f>COUNTIF('Feuille de travail'!B189:AV189,1)</f>
        <v>0</v>
      </c>
      <c r="E447" s="192"/>
      <c r="F447" s="192">
        <f>COUNTIF('Feuille de travail'!B190:AV190,1)</f>
        <v>0</v>
      </c>
      <c r="G447" s="193"/>
    </row>
    <row r="448" spans="1:7" ht="15" customHeight="1" thickBot="1">
      <c r="A448" s="8"/>
      <c r="B448" s="8"/>
      <c r="C448" s="8"/>
      <c r="D448" s="8"/>
      <c r="E448" s="8"/>
      <c r="F448" s="8"/>
      <c r="G448" s="8"/>
    </row>
    <row r="449" spans="1:7">
      <c r="A449" s="8"/>
      <c r="B449" s="8"/>
      <c r="C449" s="8"/>
      <c r="D449" s="279" t="s">
        <v>57</v>
      </c>
      <c r="E449" s="276" t="s">
        <v>58</v>
      </c>
      <c r="F449" s="276" t="s">
        <v>59</v>
      </c>
      <c r="G449" s="273" t="s">
        <v>60</v>
      </c>
    </row>
    <row r="450" spans="1:7">
      <c r="A450" s="8"/>
      <c r="B450" s="8"/>
      <c r="C450" s="8"/>
      <c r="D450" s="280"/>
      <c r="E450" s="277"/>
      <c r="F450" s="277"/>
      <c r="G450" s="274"/>
    </row>
    <row r="451" spans="1:7">
      <c r="A451" s="8"/>
      <c r="B451" s="8"/>
      <c r="C451" s="8"/>
      <c r="D451" s="280"/>
      <c r="E451" s="277"/>
      <c r="F451" s="277"/>
      <c r="G451" s="274"/>
    </row>
    <row r="452" spans="1:7" ht="15.75" thickBot="1">
      <c r="A452" s="8"/>
      <c r="B452" s="8"/>
      <c r="C452" s="8"/>
      <c r="D452" s="281"/>
      <c r="E452" s="278"/>
      <c r="F452" s="278"/>
      <c r="G452" s="275"/>
    </row>
    <row r="453" spans="1:7">
      <c r="A453" s="79" t="s">
        <v>61</v>
      </c>
      <c r="B453" s="59"/>
      <c r="C453" s="106"/>
      <c r="D453" s="68" t="str">
        <f>IF('Feuille de travail'!B189,"OUI","")</f>
        <v/>
      </c>
      <c r="E453" s="61">
        <f>'Feuille de travail'!B192/'Feuille de travail'!$B$195</f>
        <v>0.37254901960784315</v>
      </c>
      <c r="F453" s="60" t="str">
        <f>IF('Feuille de travail'!B190,"OUI","")</f>
        <v/>
      </c>
      <c r="G453" s="62">
        <f>'Feuille de travail'!B193/'Feuille de travail'!$B$195</f>
        <v>0.21568627450980393</v>
      </c>
    </row>
    <row r="454" spans="1:7">
      <c r="A454" s="107" t="s">
        <v>62</v>
      </c>
      <c r="B454" s="58"/>
      <c r="C454" s="108"/>
      <c r="D454" s="82" t="str">
        <f>IF('Feuille de travail'!C189,"OUI","")</f>
        <v/>
      </c>
      <c r="E454" s="57">
        <f>'Feuille de travail'!C192/'Feuille de travail'!$B$195</f>
        <v>2.9411764705882353E-2</v>
      </c>
      <c r="F454" s="36" t="str">
        <f>IF('Feuille de travail'!C190,"OUI","")</f>
        <v/>
      </c>
      <c r="G454" s="64">
        <f>'Feuille de travail'!C193/'Feuille de travail'!$B$195</f>
        <v>1.9607843137254902E-2</v>
      </c>
    </row>
    <row r="455" spans="1:7">
      <c r="A455" s="80" t="s">
        <v>63</v>
      </c>
      <c r="B455" s="58"/>
      <c r="C455" s="108"/>
      <c r="D455" s="82" t="str">
        <f>IF('Feuille de travail'!D189,"OUI","")</f>
        <v/>
      </c>
      <c r="E455" s="57">
        <f>'Feuille de travail'!D192/'Feuille de travail'!$B$195</f>
        <v>0.21568627450980393</v>
      </c>
      <c r="F455" s="36" t="str">
        <f>IF('Feuille de travail'!D190,"OUI","")</f>
        <v/>
      </c>
      <c r="G455" s="64">
        <f>'Feuille de travail'!D193/'Feuille de travail'!$B$195</f>
        <v>0.24509803921568626</v>
      </c>
    </row>
    <row r="456" spans="1:7">
      <c r="A456" s="63" t="s">
        <v>64</v>
      </c>
      <c r="B456" s="58"/>
      <c r="C456" s="108"/>
      <c r="D456" s="82" t="str">
        <f>IF('Feuille de travail'!E189,"OUI","")</f>
        <v/>
      </c>
      <c r="E456" s="57">
        <f>'Feuille de travail'!E192/'Feuille de travail'!$B$195</f>
        <v>0.10784313725490197</v>
      </c>
      <c r="F456" s="36" t="str">
        <f>IF('Feuille de travail'!E190,"OUI","")</f>
        <v/>
      </c>
      <c r="G456" s="64">
        <f>'Feuille de travail'!E193/'Feuille de travail'!$B$195</f>
        <v>9.8039215686274508E-3</v>
      </c>
    </row>
    <row r="457" spans="1:7" ht="15" customHeight="1">
      <c r="A457" s="80" t="s">
        <v>65</v>
      </c>
      <c r="B457" s="58"/>
      <c r="C457" s="108"/>
      <c r="D457" s="82" t="str">
        <f>IF('Feuille de travail'!F189,"OUI","")</f>
        <v/>
      </c>
      <c r="E457" s="57">
        <f>'Feuille de travail'!F192/'Feuille de travail'!$B$195</f>
        <v>0.49019607843137253</v>
      </c>
      <c r="F457" s="36" t="str">
        <f>IF('Feuille de travail'!F190,"OUI","")</f>
        <v/>
      </c>
      <c r="G457" s="64">
        <f>'Feuille de travail'!F193/'Feuille de travail'!$B$195</f>
        <v>0.43137254901960786</v>
      </c>
    </row>
    <row r="458" spans="1:7">
      <c r="A458" s="141" t="s">
        <v>66</v>
      </c>
      <c r="B458" s="58"/>
      <c r="C458" s="108"/>
      <c r="D458" s="82" t="str">
        <f>IF('Feuille de travail'!G189,"OUI","")</f>
        <v/>
      </c>
      <c r="E458" s="57">
        <f>'Feuille de travail'!G192/'Feuille de travail'!$B$195</f>
        <v>2.9411764705882353E-2</v>
      </c>
      <c r="F458" s="36" t="str">
        <f>IF('Feuille de travail'!G190,"OUI","")</f>
        <v/>
      </c>
      <c r="G458" s="64">
        <f>'Feuille de travail'!G193/'Feuille de travail'!$B$195</f>
        <v>1.9607843137254902E-2</v>
      </c>
    </row>
    <row r="459" spans="1:7">
      <c r="A459" s="80" t="s">
        <v>67</v>
      </c>
      <c r="B459" s="58"/>
      <c r="C459" s="108"/>
      <c r="D459" s="82" t="str">
        <f>IF('Feuille de travail'!H189,"OUI","")</f>
        <v/>
      </c>
      <c r="E459" s="57">
        <f>'Feuille de travail'!H192/'Feuille de travail'!$B$195</f>
        <v>4.9019607843137254E-2</v>
      </c>
      <c r="F459" s="36" t="str">
        <f>IF('Feuille de travail'!H190,"OUI","")</f>
        <v/>
      </c>
      <c r="G459" s="64">
        <f>'Feuille de travail'!H193/'Feuille de travail'!$B$195</f>
        <v>5.8823529411764705E-2</v>
      </c>
    </row>
    <row r="460" spans="1:7">
      <c r="A460" s="63" t="s">
        <v>68</v>
      </c>
      <c r="B460" s="58"/>
      <c r="C460" s="108"/>
      <c r="D460" s="82" t="str">
        <f>IF('Feuille de travail'!I189,"OUI","")</f>
        <v/>
      </c>
      <c r="E460" s="57">
        <f>'Feuille de travail'!I192/'Feuille de travail'!$B$195</f>
        <v>0.17647058823529413</v>
      </c>
      <c r="F460" s="36" t="str">
        <f>IF('Feuille de travail'!I190,"OUI","")</f>
        <v/>
      </c>
      <c r="G460" s="64">
        <f>'Feuille de travail'!I193/'Feuille de travail'!$B$195</f>
        <v>8.8235294117647065E-2</v>
      </c>
    </row>
    <row r="461" spans="1:7">
      <c r="A461" s="63" t="s">
        <v>69</v>
      </c>
      <c r="B461" s="58"/>
      <c r="C461" s="108"/>
      <c r="D461" s="82" t="str">
        <f>IF('Feuille de travail'!J189,"OUI","")</f>
        <v/>
      </c>
      <c r="E461" s="57">
        <f>'Feuille de travail'!J192/'Feuille de travail'!$B$195</f>
        <v>5.8823529411764705E-2</v>
      </c>
      <c r="F461" s="36" t="str">
        <f>IF('Feuille de travail'!J190,"OUI","")</f>
        <v/>
      </c>
      <c r="G461" s="64">
        <f>'Feuille de travail'!J193/'Feuille de travail'!$B$195</f>
        <v>2.9411764705882353E-2</v>
      </c>
    </row>
    <row r="462" spans="1:7">
      <c r="A462" s="80" t="s">
        <v>70</v>
      </c>
      <c r="B462" s="58"/>
      <c r="C462" s="108"/>
      <c r="D462" s="82" t="str">
        <f>IF('Feuille de travail'!K189,"OUI","")</f>
        <v/>
      </c>
      <c r="E462" s="57">
        <f>'Feuille de travail'!K192/'Feuille de travail'!$B$195</f>
        <v>0.16666666666666666</v>
      </c>
      <c r="F462" s="36" t="str">
        <f>IF('Feuille de travail'!K190,"OUI","")</f>
        <v/>
      </c>
      <c r="G462" s="64">
        <f>'Feuille de travail'!K193/'Feuille de travail'!$B$195</f>
        <v>0.12745098039215685</v>
      </c>
    </row>
    <row r="463" spans="1:7">
      <c r="A463" s="80" t="s">
        <v>71</v>
      </c>
      <c r="B463" s="58"/>
      <c r="C463" s="108"/>
      <c r="D463" s="82" t="str">
        <f>IF('Feuille de travail'!L189,"OUI","")</f>
        <v/>
      </c>
      <c r="E463" s="57">
        <f>'Feuille de travail'!L192/'Feuille de travail'!$B$195</f>
        <v>0.17647058823529413</v>
      </c>
      <c r="F463" s="36" t="str">
        <f>IF('Feuille de travail'!L190,"OUI","")</f>
        <v/>
      </c>
      <c r="G463" s="64">
        <f>'Feuille de travail'!L193/'Feuille de travail'!$B$195</f>
        <v>7.8431372549019607E-2</v>
      </c>
    </row>
    <row r="464" spans="1:7">
      <c r="A464" s="80" t="s">
        <v>72</v>
      </c>
      <c r="B464" s="58"/>
      <c r="C464" s="108"/>
      <c r="D464" s="82" t="str">
        <f>IF('Feuille de travail'!M189,"OUI","")</f>
        <v/>
      </c>
      <c r="E464" s="57">
        <f>'Feuille de travail'!M192/'Feuille de travail'!$B$195</f>
        <v>6.8627450980392163E-2</v>
      </c>
      <c r="F464" s="36" t="str">
        <f>IF('Feuille de travail'!M190,"OUI","")</f>
        <v/>
      </c>
      <c r="G464" s="64">
        <f>'Feuille de travail'!M193/'Feuille de travail'!$B$195</f>
        <v>9.8039215686274508E-3</v>
      </c>
    </row>
    <row r="465" spans="1:7">
      <c r="A465" s="141" t="s">
        <v>73</v>
      </c>
      <c r="D465" s="82" t="str">
        <f>IF('Feuille de travail'!N189,"OUI","")</f>
        <v/>
      </c>
      <c r="E465" s="57">
        <f>'Feuille de travail'!N192/'Feuille de travail'!$B$195</f>
        <v>0.13725490196078433</v>
      </c>
      <c r="F465" s="36" t="str">
        <f>IF('Feuille de travail'!N190,"OUI","")</f>
        <v/>
      </c>
      <c r="G465" s="64">
        <f>'Feuille de travail'!M193/'Feuille de travail'!$B$195</f>
        <v>9.8039215686274508E-3</v>
      </c>
    </row>
    <row r="466" spans="1:7">
      <c r="A466" s="141" t="s">
        <v>74</v>
      </c>
      <c r="D466" s="82" t="str">
        <f>IF('Feuille de travail'!O189,"OUI","")</f>
        <v/>
      </c>
      <c r="E466" s="57">
        <f>'Feuille de travail'!O192/'Feuille de travail'!$B$195</f>
        <v>6.8627450980392163E-2</v>
      </c>
      <c r="F466" s="36" t="str">
        <f>IF('Feuille de travail'!O190,"OUI","")</f>
        <v/>
      </c>
      <c r="G466" s="64">
        <f>'Feuille de travail'!M193/'Feuille de travail'!$B$195</f>
        <v>9.8039215686274508E-3</v>
      </c>
    </row>
    <row r="467" spans="1:7">
      <c r="A467" s="80" t="s">
        <v>75</v>
      </c>
      <c r="B467" s="58"/>
      <c r="C467" s="108"/>
      <c r="D467" s="82" t="str">
        <f>IF('Feuille de travail'!P189,"OUI","")</f>
        <v/>
      </c>
      <c r="E467" s="57">
        <f>'Feuille de travail'!P192/'Feuille de travail'!$B$195</f>
        <v>1.9607843137254902E-2</v>
      </c>
      <c r="F467" s="36" t="str">
        <f>IF('Feuille de travail'!P190,"OUI","")</f>
        <v/>
      </c>
      <c r="G467" s="64">
        <f>'Feuille de travail'!P193/'Feuille de travail'!$B$195</f>
        <v>1.9607843137254902E-2</v>
      </c>
    </row>
    <row r="468" spans="1:7">
      <c r="A468" s="141" t="s">
        <v>76</v>
      </c>
      <c r="D468" s="82" t="str">
        <f>IF('Feuille de travail'!Q189,"OUI","")</f>
        <v/>
      </c>
      <c r="E468" s="57">
        <f>'Feuille de travail'!Q192/'Feuille de travail'!$B$195</f>
        <v>4.9019607843137254E-2</v>
      </c>
      <c r="F468" s="36" t="str">
        <f>IF('Feuille de travail'!Q190,"OUI","")</f>
        <v/>
      </c>
      <c r="G468" s="64">
        <f>'Feuille de travail'!Q193/'Feuille de travail'!$B$195</f>
        <v>2.9411764705882353E-2</v>
      </c>
    </row>
    <row r="469" spans="1:7">
      <c r="A469" s="80" t="s">
        <v>77</v>
      </c>
      <c r="B469" s="58"/>
      <c r="C469" s="108"/>
      <c r="D469" s="82" t="str">
        <f>IF('Feuille de travail'!R189,"OUI","")</f>
        <v/>
      </c>
      <c r="E469" s="57">
        <f>'Feuille de travail'!R192/'Feuille de travail'!$B$195</f>
        <v>0.3235294117647059</v>
      </c>
      <c r="F469" s="36" t="str">
        <f>IF('Feuille de travail'!R190,"OUI","")</f>
        <v/>
      </c>
      <c r="G469" s="64">
        <f>'Feuille de travail'!R193/'Feuille de travail'!$B$195</f>
        <v>0.18627450980392157</v>
      </c>
    </row>
    <row r="470" spans="1:7">
      <c r="A470" s="63" t="s">
        <v>78</v>
      </c>
      <c r="B470" s="58"/>
      <c r="C470" s="108"/>
      <c r="D470" s="82" t="str">
        <f>IF('Feuille de travail'!S189,"OUI","")</f>
        <v/>
      </c>
      <c r="E470" s="57">
        <f>'Feuille de travail'!S192/'Feuille de travail'!$B$195</f>
        <v>4.9019607843137254E-2</v>
      </c>
      <c r="F470" s="36" t="str">
        <f>IF('Feuille de travail'!S190,"OUI","")</f>
        <v/>
      </c>
      <c r="G470" s="64">
        <f>'Feuille de travail'!S193/'Feuille de travail'!$B$195</f>
        <v>2.9411764705882353E-2</v>
      </c>
    </row>
    <row r="471" spans="1:7">
      <c r="A471" s="80" t="s">
        <v>79</v>
      </c>
      <c r="B471" s="58"/>
      <c r="C471" s="108"/>
      <c r="D471" s="82" t="str">
        <f>IF('Feuille de travail'!T189,"OUI","")</f>
        <v/>
      </c>
      <c r="E471" s="57">
        <f>'Feuille de travail'!T192/'Feuille de travail'!$B$195</f>
        <v>0.58823529411764708</v>
      </c>
      <c r="F471" s="36" t="str">
        <f>IF('Feuille de travail'!T190,"OUI","")</f>
        <v/>
      </c>
      <c r="G471" s="64">
        <f>'Feuille de travail'!T193/'Feuille de travail'!$B$195</f>
        <v>0.57843137254901966</v>
      </c>
    </row>
    <row r="472" spans="1:7">
      <c r="A472" s="141" t="s">
        <v>80</v>
      </c>
      <c r="D472" s="82" t="str">
        <f>IF('Feuille de travail'!U189,"OUI","")</f>
        <v/>
      </c>
      <c r="E472" s="57">
        <f>'Feuille de travail'!U192/'Feuille de travail'!$B$195</f>
        <v>5.8823529411764705E-2</v>
      </c>
      <c r="F472" s="36" t="str">
        <f>IF('Feuille de travail'!U190,"OUI","")</f>
        <v/>
      </c>
      <c r="G472" s="64">
        <f>'Feuille de travail'!U193/'Feuille de travail'!$B$195</f>
        <v>9.8039215686274508E-3</v>
      </c>
    </row>
    <row r="473" spans="1:7">
      <c r="A473" s="80" t="s">
        <v>81</v>
      </c>
      <c r="B473" s="58"/>
      <c r="C473" s="108"/>
      <c r="D473" s="82" t="str">
        <f>IF('Feuille de travail'!V189,"OUI","")</f>
        <v/>
      </c>
      <c r="E473" s="57">
        <f>'Feuille de travail'!V192/'Feuille de travail'!$B$195</f>
        <v>0.43137254901960786</v>
      </c>
      <c r="F473" s="36" t="str">
        <f>IF('Feuille de travail'!V190,"OUI","")</f>
        <v/>
      </c>
      <c r="G473" s="64">
        <f>'Feuille de travail'!V193/'Feuille de travail'!$B$195</f>
        <v>0.42156862745098039</v>
      </c>
    </row>
    <row r="474" spans="1:7">
      <c r="A474" s="80" t="s">
        <v>82</v>
      </c>
      <c r="B474" s="58"/>
      <c r="C474" s="108"/>
      <c r="D474" s="82" t="str">
        <f>IF('Feuille de travail'!W189,"OUI","")</f>
        <v/>
      </c>
      <c r="E474" s="57">
        <f>'Feuille de travail'!W192/'Feuille de travail'!$B$195</f>
        <v>0.15686274509803921</v>
      </c>
      <c r="F474" s="36" t="str">
        <f>IF('Feuille de travail'!W190,"OUI","")</f>
        <v/>
      </c>
      <c r="G474" s="64">
        <f>'Feuille de travail'!W193/'Feuille de travail'!$B$195</f>
        <v>8.8235294117647065E-2</v>
      </c>
    </row>
    <row r="475" spans="1:7">
      <c r="A475" s="80" t="s">
        <v>83</v>
      </c>
      <c r="B475" s="58"/>
      <c r="C475" s="108"/>
      <c r="D475" s="82" t="str">
        <f>IF('Feuille de travail'!X189,"OUI","")</f>
        <v/>
      </c>
      <c r="E475" s="57">
        <f>'Feuille de travail'!X192/'Feuille de travail'!$B$195</f>
        <v>0.66666666666666663</v>
      </c>
      <c r="F475" s="36" t="str">
        <f>IF('Feuille de travail'!X190,"OUI","")</f>
        <v/>
      </c>
      <c r="G475" s="64">
        <f>'Feuille de travail'!X193/'Feuille de travail'!$B$195</f>
        <v>0.53921568627450978</v>
      </c>
    </row>
    <row r="476" spans="1:7">
      <c r="A476" s="80" t="s">
        <v>84</v>
      </c>
      <c r="B476" s="58"/>
      <c r="C476" s="108"/>
      <c r="D476" s="82" t="str">
        <f>IF('Feuille de travail'!Y189,"OUI","")</f>
        <v/>
      </c>
      <c r="E476" s="57">
        <f>'Feuille de travail'!Y192/'Feuille de travail'!$B$195</f>
        <v>0.50980392156862742</v>
      </c>
      <c r="F476" s="36" t="str">
        <f>IF('Feuille de travail'!Y190,"OUI","")</f>
        <v/>
      </c>
      <c r="G476" s="64">
        <f>'Feuille de travail'!Y193/'Feuille de travail'!$B$195</f>
        <v>0.19607843137254902</v>
      </c>
    </row>
    <row r="477" spans="1:7">
      <c r="A477" s="141" t="s">
        <v>85</v>
      </c>
      <c r="B477" s="58"/>
      <c r="C477" s="108"/>
      <c r="D477" s="82" t="str">
        <f>IF('Feuille de travail'!Z189,"OUI","")</f>
        <v/>
      </c>
      <c r="E477" s="57">
        <f>'Feuille de travail'!Z192/'Feuille de travail'!$B$195</f>
        <v>0.11764705882352941</v>
      </c>
      <c r="F477" s="36" t="str">
        <f>IF('Feuille de travail'!AA190,"OUI","")</f>
        <v/>
      </c>
      <c r="G477" s="64">
        <f>'Feuille de travail'!Z193/'Feuille de travail'!$B$195</f>
        <v>5.8823529411764705E-2</v>
      </c>
    </row>
    <row r="478" spans="1:7">
      <c r="A478" s="141" t="s">
        <v>86</v>
      </c>
      <c r="D478" s="82" t="str">
        <f>IF('Feuille de travail'!AA189,"OUI","")</f>
        <v/>
      </c>
      <c r="E478" s="57">
        <f>'Feuille de travail'!AA192/'Feuille de travail'!$B$195</f>
        <v>2.9411764705882353E-2</v>
      </c>
      <c r="F478" s="36" t="str">
        <f>IF('Feuille de travail'!Z190,"OUI","")</f>
        <v/>
      </c>
      <c r="G478" s="64">
        <f>'Feuille de travail'!AA193/'Feuille de travail'!$B$195</f>
        <v>9.8039215686274508E-3</v>
      </c>
    </row>
    <row r="479" spans="1:7">
      <c r="A479" s="80" t="s">
        <v>87</v>
      </c>
      <c r="B479" s="58"/>
      <c r="C479" s="108"/>
      <c r="D479" s="82" t="str">
        <f>IF('Feuille de travail'!AB189,"OUI","")</f>
        <v/>
      </c>
      <c r="E479" s="57">
        <f>'Feuille de travail'!AB192/'Feuille de travail'!$B$195</f>
        <v>0.14705882352941177</v>
      </c>
      <c r="F479" s="36" t="str">
        <f>IF('Feuille de travail'!AB190,"OUI","")</f>
        <v/>
      </c>
      <c r="G479" s="64">
        <f>'Feuille de travail'!AB193/'Feuille de travail'!$B$195</f>
        <v>0.18627450980392157</v>
      </c>
    </row>
    <row r="480" spans="1:7">
      <c r="A480" s="63" t="s">
        <v>88</v>
      </c>
      <c r="B480" s="58"/>
      <c r="C480" s="108"/>
      <c r="D480" s="82" t="str">
        <f>IF('Feuille de travail'!AC189,"OUI","")</f>
        <v/>
      </c>
      <c r="E480" s="57">
        <f>'Feuille de travail'!AC192/'Feuille de travail'!$B$195</f>
        <v>4.9019607843137254E-2</v>
      </c>
      <c r="F480" s="36" t="str">
        <f>IF('Feuille de travail'!AC190,"OUI","")</f>
        <v/>
      </c>
      <c r="G480" s="64">
        <f>'Feuille de travail'!AC193/'Feuille de travail'!$B$195</f>
        <v>2.9411764705882353E-2</v>
      </c>
    </row>
    <row r="481" spans="1:7">
      <c r="A481" s="80" t="s">
        <v>89</v>
      </c>
      <c r="B481" s="58"/>
      <c r="C481" s="108"/>
      <c r="D481" s="82" t="str">
        <f>IF('Feuille de travail'!AD189,"OUI","")</f>
        <v/>
      </c>
      <c r="E481" s="57">
        <f>'Feuille de travail'!AD192/'Feuille de travail'!$B$195</f>
        <v>4.9019607843137254E-2</v>
      </c>
      <c r="F481" s="36" t="str">
        <f>IF('Feuille de travail'!AD190,"OUI","")</f>
        <v/>
      </c>
      <c r="G481" s="64">
        <f>'Feuille de travail'!AD193/'Feuille de travail'!$B$195</f>
        <v>2.9411764705882353E-2</v>
      </c>
    </row>
    <row r="482" spans="1:7">
      <c r="A482" s="80" t="s">
        <v>90</v>
      </c>
      <c r="B482" s="58"/>
      <c r="C482" s="108"/>
      <c r="D482" s="82" t="str">
        <f>IF('Feuille de travail'!AE189,"OUI","")</f>
        <v/>
      </c>
      <c r="E482" s="57">
        <f>'Feuille de travail'!AE192/'Feuille de travail'!$B$195</f>
        <v>2.9411764705882353E-2</v>
      </c>
      <c r="F482" s="36" t="str">
        <f>IF('Feuille de travail'!AE190,"OUI","")</f>
        <v/>
      </c>
      <c r="G482" s="64">
        <f>'Feuille de travail'!AE193/'Feuille de travail'!$B$195</f>
        <v>3.9215686274509803E-2</v>
      </c>
    </row>
    <row r="483" spans="1:7">
      <c r="A483" s="80" t="s">
        <v>91</v>
      </c>
      <c r="B483" s="58"/>
      <c r="C483" s="108"/>
      <c r="D483" s="82" t="str">
        <f>IF('Feuille de travail'!AF189,"OUI","")</f>
        <v/>
      </c>
      <c r="E483" s="57">
        <f>'Feuille de travail'!AF192/'Feuille de travail'!$B$195</f>
        <v>6.8627450980392163E-2</v>
      </c>
      <c r="F483" s="36" t="str">
        <f>IF('Feuille de travail'!AF190,"OUI","")</f>
        <v/>
      </c>
      <c r="G483" s="64">
        <f>'Feuille de travail'!AF193/'Feuille de travail'!$B$195</f>
        <v>4.9019607843137254E-2</v>
      </c>
    </row>
    <row r="484" spans="1:7">
      <c r="A484" s="80" t="s">
        <v>92</v>
      </c>
      <c r="B484" s="58"/>
      <c r="C484" s="108"/>
      <c r="D484" s="82" t="str">
        <f>IF('Feuille de travail'!AG189,"OUI","")</f>
        <v/>
      </c>
      <c r="E484" s="57">
        <f>'Feuille de travail'!AG192/'Feuille de travail'!$B$195</f>
        <v>0.17647058823529413</v>
      </c>
      <c r="F484" s="36" t="str">
        <f>IF('Feuille de travail'!AG190,"OUI","")</f>
        <v/>
      </c>
      <c r="G484" s="64">
        <f>'Feuille de travail'!AG193/'Feuille de travail'!$B$195</f>
        <v>0.12745098039215685</v>
      </c>
    </row>
    <row r="485" spans="1:7">
      <c r="A485" s="63" t="s">
        <v>93</v>
      </c>
      <c r="B485" s="58"/>
      <c r="C485" s="108"/>
      <c r="D485" s="82" t="str">
        <f>IF('Feuille de travail'!AH189,"OUI","")</f>
        <v/>
      </c>
      <c r="E485" s="57">
        <f>'Feuille de travail'!AH192/'Feuille de travail'!$B$195</f>
        <v>0.16666666666666666</v>
      </c>
      <c r="F485" s="36" t="str">
        <f>IF('Feuille de travail'!AH190,"OUI","")</f>
        <v/>
      </c>
      <c r="G485" s="64">
        <f>'Feuille de travail'!AH193/'Feuille de travail'!$B$195</f>
        <v>0.10784313725490197</v>
      </c>
    </row>
    <row r="486" spans="1:7">
      <c r="A486" s="80" t="s">
        <v>94</v>
      </c>
      <c r="B486" s="58"/>
      <c r="C486" s="108"/>
      <c r="D486" s="82" t="str">
        <f>IF('Feuille de travail'!AI189,"OUI","")</f>
        <v/>
      </c>
      <c r="E486" s="57">
        <f>'Feuille de travail'!AI192/'Feuille de travail'!$B$195</f>
        <v>9.8039215686274508E-2</v>
      </c>
      <c r="F486" s="36" t="str">
        <f>IF('Feuille de travail'!AI190,"OUI","")</f>
        <v/>
      </c>
      <c r="G486" s="64">
        <f>'Feuille de travail'!AI193/'Feuille de travail'!$B$195</f>
        <v>6.8627450980392163E-2</v>
      </c>
    </row>
    <row r="487" spans="1:7">
      <c r="A487" s="80" t="s">
        <v>95</v>
      </c>
      <c r="B487" s="58"/>
      <c r="C487" s="108"/>
      <c r="D487" s="82" t="str">
        <f>IF('Feuille de travail'!AJ189,"OUI","")</f>
        <v/>
      </c>
      <c r="E487" s="57">
        <f>'Feuille de travail'!AJ192/'Feuille de travail'!$B$195</f>
        <v>0.71568627450980393</v>
      </c>
      <c r="F487" s="36" t="str">
        <f>IF('Feuille de travail'!AJ190,"OUI","")</f>
        <v/>
      </c>
      <c r="G487" s="64">
        <f>'Feuille de travail'!AJ193/'Feuille de travail'!$B$195</f>
        <v>0.6470588235294118</v>
      </c>
    </row>
    <row r="488" spans="1:7">
      <c r="A488" s="80" t="s">
        <v>96</v>
      </c>
      <c r="B488" s="58"/>
      <c r="C488" s="108"/>
      <c r="D488" s="82" t="str">
        <f>IF('Feuille de travail'!AK189,"OUI","")</f>
        <v/>
      </c>
      <c r="E488" s="57">
        <f>'Feuille de travail'!AK192/'Feuille de travail'!$B$195</f>
        <v>0.3235294117647059</v>
      </c>
      <c r="F488" s="36" t="str">
        <f>IF('Feuille de travail'!AK190,"OUI","")</f>
        <v/>
      </c>
      <c r="G488" s="64">
        <f>'Feuille de travail'!AK193/'Feuille de travail'!$B$195</f>
        <v>0.10784313725490197</v>
      </c>
    </row>
    <row r="489" spans="1:7">
      <c r="A489" s="80" t="s">
        <v>97</v>
      </c>
      <c r="B489" s="58"/>
      <c r="C489" s="108"/>
      <c r="D489" s="82" t="str">
        <f>IF('Feuille de travail'!AL189,"OUI","")</f>
        <v/>
      </c>
      <c r="E489" s="57">
        <f>'Feuille de travail'!AL192/'Feuille de travail'!$B$195</f>
        <v>0.15686274509803921</v>
      </c>
      <c r="F489" s="36" t="str">
        <f>IF('Feuille de travail'!AL190,"OUI","")</f>
        <v/>
      </c>
      <c r="G489" s="64">
        <f>'Feuille de travail'!AL193/'Feuille de travail'!$B$195</f>
        <v>0.12745098039215685</v>
      </c>
    </row>
    <row r="490" spans="1:7">
      <c r="A490" s="141" t="s">
        <v>98</v>
      </c>
      <c r="D490" s="82" t="str">
        <f>IF('Feuille de travail'!AM189,"OUI","")</f>
        <v/>
      </c>
      <c r="E490" s="57">
        <f>'Feuille de travail'!AM192/'Feuille de travail'!$B$195</f>
        <v>2.9411764705882353E-2</v>
      </c>
      <c r="F490" s="36" t="str">
        <f>IF('Feuille de travail'!AM190,"OUI","")</f>
        <v/>
      </c>
      <c r="G490" s="64">
        <f>'Feuille de travail'!AM193/'Feuille de travail'!$B$195</f>
        <v>0</v>
      </c>
    </row>
    <row r="491" spans="1:7">
      <c r="A491" s="80" t="s">
        <v>99</v>
      </c>
      <c r="B491" s="58"/>
      <c r="C491" s="108"/>
      <c r="D491" s="82" t="str">
        <f>IF('Feuille de travail'!AN189,"OUI","")</f>
        <v/>
      </c>
      <c r="E491" s="57">
        <f>'Feuille de travail'!AN192/'Feuille de travail'!$B$195</f>
        <v>0.44117647058823528</v>
      </c>
      <c r="F491" s="36" t="str">
        <f>IF('Feuille de travail'!AN190,"OUI","")</f>
        <v/>
      </c>
      <c r="G491" s="64">
        <f>'Feuille de travail'!AN193/'Feuille de travail'!$B$195</f>
        <v>0.49019607843137253</v>
      </c>
    </row>
    <row r="492" spans="1:7">
      <c r="A492" s="80" t="s">
        <v>100</v>
      </c>
      <c r="B492" s="58"/>
      <c r="C492" s="108"/>
      <c r="D492" s="82" t="str">
        <f>IF('Feuille de travail'!AO189,"OUI","")</f>
        <v/>
      </c>
      <c r="E492" s="57">
        <f>'Feuille de travail'!AO192/'Feuille de travail'!$B$195</f>
        <v>0.39215686274509803</v>
      </c>
      <c r="F492" s="36" t="str">
        <f>IF('Feuille de travail'!AO190,"OUI","")</f>
        <v/>
      </c>
      <c r="G492" s="64">
        <f>'Feuille de travail'!AO193/'Feuille de travail'!$B$195</f>
        <v>0.26470588235294118</v>
      </c>
    </row>
    <row r="493" spans="1:7">
      <c r="A493" s="63" t="s">
        <v>101</v>
      </c>
      <c r="B493" s="58"/>
      <c r="C493" s="108"/>
      <c r="D493" s="82" t="str">
        <f>IF('Feuille de travail'!AP189,"OUI","")</f>
        <v/>
      </c>
      <c r="E493" s="57">
        <f>'Feuille de travail'!AP192/'Feuille de travail'!$B$195</f>
        <v>5.8823529411764705E-2</v>
      </c>
      <c r="F493" s="36" t="str">
        <f>IF('Feuille de travail'!AP190,"OUI","")</f>
        <v/>
      </c>
      <c r="G493" s="64">
        <f>'Feuille de travail'!AP193/'Feuille de travail'!$B$195</f>
        <v>0</v>
      </c>
    </row>
    <row r="494" spans="1:7">
      <c r="A494" s="80" t="s">
        <v>102</v>
      </c>
      <c r="B494" s="58"/>
      <c r="C494" s="108"/>
      <c r="D494" s="82" t="str">
        <f>IF('Feuille de travail'!AQ189,"OUI","")</f>
        <v/>
      </c>
      <c r="E494" s="57">
        <f>'Feuille de travail'!AQ192/'Feuille de travail'!$B$195</f>
        <v>6.8627450980392163E-2</v>
      </c>
      <c r="F494" s="36" t="str">
        <f>IF('Feuille de travail'!AQ190,"OUI","")</f>
        <v/>
      </c>
      <c r="G494" s="64">
        <f>'Feuille de travail'!AQ193/'Feuille de travail'!$B$195</f>
        <v>2.9411764705882353E-2</v>
      </c>
    </row>
    <row r="495" spans="1:7">
      <c r="A495" s="80" t="s">
        <v>103</v>
      </c>
      <c r="B495" s="58"/>
      <c r="C495" s="108"/>
      <c r="D495" s="82" t="str">
        <f>IF('Feuille de travail'!AR189,"OUI","")</f>
        <v/>
      </c>
      <c r="E495" s="57">
        <f>'Feuille de travail'!AR192/'Feuille de travail'!$B$195</f>
        <v>0.16666666666666666</v>
      </c>
      <c r="F495" s="36" t="str">
        <f>IF('Feuille de travail'!AR190,"OUI","")</f>
        <v/>
      </c>
      <c r="G495" s="64">
        <f>'Feuille de travail'!AR193/'Feuille de travail'!$B$195</f>
        <v>2.9411764705882353E-2</v>
      </c>
    </row>
    <row r="496" spans="1:7">
      <c r="A496" s="63" t="s">
        <v>104</v>
      </c>
      <c r="B496" s="58"/>
      <c r="C496" s="108"/>
      <c r="D496" s="82" t="str">
        <f>IF('Feuille de travail'!AS189,"OUI","")</f>
        <v/>
      </c>
      <c r="E496" s="57">
        <f>'Feuille de travail'!AS192/'Feuille de travail'!$B$195</f>
        <v>0.6470588235294118</v>
      </c>
      <c r="F496" s="36" t="str">
        <f>IF('Feuille de travail'!AS190,"OUI","")</f>
        <v/>
      </c>
      <c r="G496" s="64">
        <f>'Feuille de travail'!AS193/'Feuille de travail'!$B$195</f>
        <v>0.17647058823529413</v>
      </c>
    </row>
    <row r="497" spans="1:7">
      <c r="A497" s="63" t="s">
        <v>105</v>
      </c>
      <c r="B497" s="58"/>
      <c r="C497" s="108"/>
      <c r="D497" s="82" t="str">
        <f>IF('Feuille de travail'!AT189,"OUI","")</f>
        <v/>
      </c>
      <c r="E497" s="57">
        <f>'Feuille de travail'!AT192/'Feuille de travail'!$B$195</f>
        <v>0.50980392156862742</v>
      </c>
      <c r="F497" s="36" t="str">
        <f>IF('Feuille de travail'!AT190,"OUI","")</f>
        <v/>
      </c>
      <c r="G497" s="64">
        <f>'Feuille de travail'!AT193/'Feuille de travail'!$B$195</f>
        <v>0.16666666666666666</v>
      </c>
    </row>
    <row r="498" spans="1:7">
      <c r="A498" s="83" t="s">
        <v>106</v>
      </c>
      <c r="B498" s="84"/>
      <c r="C498" s="109"/>
      <c r="D498" s="82" t="str">
        <f>IF('Feuille de travail'!AU189,"OUI","")</f>
        <v/>
      </c>
      <c r="E498" s="57">
        <f>'Feuille de travail'!AU192/'Feuille de travail'!$B$195</f>
        <v>0.17647058823529413</v>
      </c>
      <c r="F498" s="36" t="str">
        <f>IF('Feuille de travail'!AU190,"OUI","")</f>
        <v/>
      </c>
      <c r="G498" s="64">
        <f>'Feuille de travail'!AU193/'Feuille de travail'!$B$195</f>
        <v>0.10784313725490197</v>
      </c>
    </row>
    <row r="499" spans="1:7" ht="15.75" thickBot="1">
      <c r="A499" s="81" t="s">
        <v>107</v>
      </c>
      <c r="B499" s="65"/>
      <c r="C499" s="110"/>
      <c r="D499" s="69" t="str">
        <f>IF('Feuille de travail'!AV189,"OUI","")</f>
        <v/>
      </c>
      <c r="E499" s="66">
        <f>'Feuille de travail'!AV192/'Feuille de travail'!$B$195</f>
        <v>0.13725490196078433</v>
      </c>
      <c r="F499" s="56" t="str">
        <f>IF('Feuille de travail'!AV190,"OUI","")</f>
        <v/>
      </c>
      <c r="G499" s="67">
        <f>'Feuille de travail'!AV193/'Feuille de travail'!$B$195</f>
        <v>0.17647058823529413</v>
      </c>
    </row>
    <row r="500" spans="1:7">
      <c r="A500" s="128"/>
      <c r="B500" s="8"/>
      <c r="C500" s="8"/>
      <c r="D500" s="17"/>
      <c r="E500" s="129"/>
      <c r="F500" s="17"/>
      <c r="G500" s="129"/>
    </row>
    <row r="502" spans="1:7" ht="18.75">
      <c r="A502" s="54" t="s">
        <v>108</v>
      </c>
      <c r="B502" s="55"/>
      <c r="C502" s="55"/>
      <c r="D502" s="55"/>
      <c r="E502" s="55"/>
      <c r="F502" s="55"/>
      <c r="G502" s="55"/>
    </row>
    <row r="503" spans="1:7" ht="15.75" thickBot="1"/>
    <row r="504" spans="1:7" ht="15.75" thickBot="1">
      <c r="A504" s="175" t="s">
        <v>109</v>
      </c>
      <c r="B504" s="176"/>
      <c r="C504" s="176"/>
      <c r="D504" s="176"/>
      <c r="E504" s="114" t="s">
        <v>6</v>
      </c>
      <c r="F504" s="143" t="s">
        <v>7</v>
      </c>
      <c r="G504" s="115" t="s">
        <v>8</v>
      </c>
    </row>
    <row r="505" spans="1:7">
      <c r="A505" s="142" t="s">
        <v>110</v>
      </c>
      <c r="B505" s="59"/>
      <c r="C505" s="59"/>
      <c r="D505" s="59"/>
      <c r="E505" s="103">
        <f>IF('Feuille de travail'!E202=1,"OUI",IF('Feuille de travail'!E202=2,"NON",IF('Feuille de travail'!E202=3,"Sans réponse",'Feuille de travail'!E202)))</f>
        <v>0</v>
      </c>
      <c r="F505" s="89">
        <f>IF('Feuille de travail'!F202=1,"OUI",IF('Feuille de travail'!F202=2,"NON",IF('Feuille de travail'!F202=3,"Sans réponse",'Feuille de travail'!F202)))</f>
        <v>0</v>
      </c>
      <c r="G505" s="33">
        <f>IF('Feuille de travail'!G202=1,"OUI",IF('Feuille de travail'!G202=2,"NON",IF('Feuille de travail'!G202=3,"Sans réponse",'Feuille de travail'!G202)))</f>
        <v>0</v>
      </c>
    </row>
    <row r="506" spans="1:7">
      <c r="A506" s="63" t="s">
        <v>111</v>
      </c>
      <c r="B506" s="58"/>
      <c r="C506" s="58"/>
      <c r="D506" s="58"/>
      <c r="E506" s="82">
        <f>IF('Feuille de travail'!E203=1,"OUI",IF('Feuille de travail'!E203=2,"NON",IF('Feuille de travail'!E203=3,"Sans réponse",'Feuille de travail'!E203)))</f>
        <v>0</v>
      </c>
      <c r="F506" s="36">
        <f>IF('Feuille de travail'!F203=1,"OUI",IF('Feuille de travail'!F203=2,"NON",IF('Feuille de travail'!F203=3,"Sans réponse",'Feuille de travail'!F203)))</f>
        <v>0</v>
      </c>
      <c r="G506" s="112">
        <f>IF('Feuille de travail'!G203=1,"OUI",IF('Feuille de travail'!G203=2,"NON",IF('Feuille de travail'!G203=3,"Sans réponse",'Feuille de travail'!G203)))</f>
        <v>0</v>
      </c>
    </row>
    <row r="507" spans="1:7">
      <c r="A507" s="63" t="s">
        <v>112</v>
      </c>
      <c r="B507" s="58"/>
      <c r="C507" s="58"/>
      <c r="D507" s="58"/>
      <c r="E507" s="82">
        <f>IF('Feuille de travail'!E204=1,"OUI",IF('Feuille de travail'!E204=2,"NON",IF('Feuille de travail'!E204=3,"Sans réponse",'Feuille de travail'!E204)))</f>
        <v>0</v>
      </c>
      <c r="F507" s="36">
        <f>IF('Feuille de travail'!F204=1,"OUI",IF('Feuille de travail'!F204=2,"NON",IF('Feuille de travail'!F204=3,"Sans réponse",'Feuille de travail'!F204)))</f>
        <v>0</v>
      </c>
      <c r="G507" s="112">
        <f>IF('Feuille de travail'!G204=1,"OUI",IF('Feuille de travail'!G204=2,"NON",IF('Feuille de travail'!G204=3,"Sans réponse",'Feuille de travail'!G204)))</f>
        <v>0</v>
      </c>
    </row>
    <row r="508" spans="1:7">
      <c r="A508" s="63" t="s">
        <v>113</v>
      </c>
      <c r="B508" s="58"/>
      <c r="C508" s="58"/>
      <c r="D508" s="58"/>
      <c r="E508" s="82">
        <f>IF('Feuille de travail'!E205=1,"OUI",IF('Feuille de travail'!E205=2,"NON",IF('Feuille de travail'!E205=3,"Sans réponse",'Feuille de travail'!E205)))</f>
        <v>0</v>
      </c>
      <c r="F508" s="36">
        <f>IF('Feuille de travail'!F205=1,"OUI",IF('Feuille de travail'!F205=2,"NON",IF('Feuille de travail'!F205=3,"Sans réponse",'Feuille de travail'!F205)))</f>
        <v>0</v>
      </c>
      <c r="G508" s="112">
        <f>IF('Feuille de travail'!G205=1,"OUI",IF('Feuille de travail'!G205=2,"NON",IF('Feuille de travail'!G205=3,"Sans réponse",'Feuille de travail'!G205)))</f>
        <v>0</v>
      </c>
    </row>
    <row r="509" spans="1:7">
      <c r="A509" s="63" t="s">
        <v>114</v>
      </c>
      <c r="B509" s="58"/>
      <c r="C509" s="58"/>
      <c r="D509" s="58"/>
      <c r="E509" s="82">
        <f>IF('Feuille de travail'!E206=1,"OUI",IF('Feuille de travail'!E206=2,"NON",IF('Feuille de travail'!E206=3,"Sans réponse",'Feuille de travail'!E206)))</f>
        <v>0</v>
      </c>
      <c r="F509" s="36">
        <f>IF('Feuille de travail'!F206=1,"OUI",IF('Feuille de travail'!F206=2,"NON",IF('Feuille de travail'!F206=3,"Sans réponse",'Feuille de travail'!F206)))</f>
        <v>0</v>
      </c>
      <c r="G509" s="112">
        <f>IF('Feuille de travail'!G206=1,"OUI",IF('Feuille de travail'!G206=2,"NON",IF('Feuille de travail'!G206=3,"Sans réponse",'Feuille de travail'!G206)))</f>
        <v>0</v>
      </c>
    </row>
    <row r="510" spans="1:7">
      <c r="A510" s="63" t="s">
        <v>115</v>
      </c>
      <c r="B510" s="58"/>
      <c r="C510" s="58"/>
      <c r="D510" s="58"/>
      <c r="E510" s="82">
        <f>IF('Feuille de travail'!E207=1,"OUI",IF('Feuille de travail'!E207=2,"NON",IF('Feuille de travail'!E207=3,"Sans réponse",'Feuille de travail'!E207)))</f>
        <v>0</v>
      </c>
      <c r="F510" s="36">
        <f>IF('Feuille de travail'!F207=1,"OUI",IF('Feuille de travail'!F207=2,"NON",IF('Feuille de travail'!F207=3,"Sans réponse",'Feuille de travail'!F207)))</f>
        <v>0</v>
      </c>
      <c r="G510" s="112">
        <f>IF('Feuille de travail'!G207=1,"OUI",IF('Feuille de travail'!G207=2,"NON",IF('Feuille de travail'!G207=3,"Sans réponse",'Feuille de travail'!G207)))</f>
        <v>0</v>
      </c>
    </row>
    <row r="511" spans="1:7">
      <c r="A511" s="63" t="s">
        <v>116</v>
      </c>
      <c r="B511" s="58"/>
      <c r="C511" s="58"/>
      <c r="D511" s="58"/>
      <c r="E511" s="82">
        <f>IF('Feuille de travail'!E208=1,"OUI",IF('Feuille de travail'!E208=2,"NON",IF('Feuille de travail'!E208=3,"Sans réponse",'Feuille de travail'!E208)))</f>
        <v>0</v>
      </c>
      <c r="F511" s="36">
        <f>IF('Feuille de travail'!F208=1,"OUI",IF('Feuille de travail'!F208=2,"NON",IF('Feuille de travail'!F208=3,"Sans réponse",'Feuille de travail'!F208)))</f>
        <v>0</v>
      </c>
      <c r="G511" s="112">
        <f>IF('Feuille de travail'!G208=1,"OUI",IF('Feuille de travail'!G208=2,"NON",IF('Feuille de travail'!G208=3,"Sans réponse",'Feuille de travail'!G208)))</f>
        <v>0</v>
      </c>
    </row>
    <row r="512" spans="1:7">
      <c r="A512" s="63" t="s">
        <v>117</v>
      </c>
      <c r="B512" s="58"/>
      <c r="C512" s="58"/>
      <c r="D512" s="58"/>
      <c r="E512" s="82">
        <f>IF('Feuille de travail'!E209=1,"OUI",IF('Feuille de travail'!E209=2,"NON",IF('Feuille de travail'!E209=3,"Sans réponse",'Feuille de travail'!E209)))</f>
        <v>0</v>
      </c>
      <c r="F512" s="36">
        <f>IF('Feuille de travail'!F209=1,"OUI",IF('Feuille de travail'!F209=2,"NON",IF('Feuille de travail'!F209=3,"Sans réponse",'Feuille de travail'!F209)))</f>
        <v>0</v>
      </c>
      <c r="G512" s="112">
        <f>IF('Feuille de travail'!G209=1,"OUI",IF('Feuille de travail'!G209=2,"NON",IF('Feuille de travail'!G209=3,"Sans réponse",'Feuille de travail'!G209)))</f>
        <v>0</v>
      </c>
    </row>
    <row r="513" spans="1:7">
      <c r="A513" s="63" t="s">
        <v>118</v>
      </c>
      <c r="B513" s="58"/>
      <c r="C513" s="58"/>
      <c r="D513" s="58"/>
      <c r="E513" s="82">
        <f>IF('Feuille de travail'!E210=1,"OUI",IF('Feuille de travail'!E210=2,"NON",IF('Feuille de travail'!E210=3,"Sans réponse",'Feuille de travail'!E210)))</f>
        <v>0</v>
      </c>
      <c r="F513" s="36">
        <f>IF('Feuille de travail'!F210=1,"OUI",IF('Feuille de travail'!F210=2,"NON",IF('Feuille de travail'!F210=3,"Sans réponse",'Feuille de travail'!F210)))</f>
        <v>0</v>
      </c>
      <c r="G513" s="112">
        <f>IF('Feuille de travail'!G210=1,"OUI",IF('Feuille de travail'!G210=2,"NON",IF('Feuille de travail'!G210=3,"Sans réponse",'Feuille de travail'!G210)))</f>
        <v>0</v>
      </c>
    </row>
    <row r="514" spans="1:7" ht="15.75" thickBot="1">
      <c r="A514" s="121" t="s">
        <v>119</v>
      </c>
      <c r="B514" s="122"/>
      <c r="C514" s="122"/>
      <c r="D514" s="122"/>
      <c r="E514" s="69">
        <f>IF('Feuille de travail'!E211=1,"OUI",IF('Feuille de travail'!E211=2,"NON",IF('Feuille de travail'!E211=3,"Sans réponse",'Feuille de travail'!E211)))</f>
        <v>0</v>
      </c>
      <c r="F514" s="56">
        <f>IF('Feuille de travail'!F211=1,"OUI",IF('Feuille de travail'!F211=2,"NON",IF('Feuille de travail'!F211=3,"Sans réponse",'Feuille de travail'!F211)))</f>
        <v>0</v>
      </c>
      <c r="G514" s="113">
        <f>IF('Feuille de travail'!G211=1,"OUI",IF('Feuille de travail'!G211=2,"NON",IF('Feuille de travail'!G211=3,"Sans réponse",'Feuille de travail'!G211)))</f>
        <v>0</v>
      </c>
    </row>
    <row r="515" spans="1:7" ht="15.75" thickBot="1"/>
    <row r="516" spans="1:7" ht="15.75" thickBot="1">
      <c r="A516" s="180" t="s">
        <v>120</v>
      </c>
      <c r="B516" s="181"/>
      <c r="C516" s="181"/>
      <c r="D516" s="188"/>
      <c r="E516" s="114" t="s">
        <v>6</v>
      </c>
      <c r="F516" s="143" t="s">
        <v>7</v>
      </c>
      <c r="G516" s="115" t="s">
        <v>8</v>
      </c>
    </row>
    <row r="517" spans="1:7">
      <c r="A517" s="142" t="s">
        <v>121</v>
      </c>
      <c r="B517" s="59"/>
      <c r="C517" s="59"/>
      <c r="D517" s="59"/>
      <c r="E517" s="103">
        <f>IF('Feuille de travail'!E215=1,"OUI",IF('Feuille de travail'!E215=2,"NON",IF('Feuille de travail'!E215=3,"Sans réponse",'Feuille de travail'!E215)))</f>
        <v>0</v>
      </c>
      <c r="F517" s="89">
        <f>IF('Feuille de travail'!F215=1,"OUI",IF('Feuille de travail'!F215=2,"NON",IF('Feuille de travail'!F215=3,"Sans réponse",'Feuille de travail'!F215)))</f>
        <v>0</v>
      </c>
      <c r="G517" s="33">
        <f>IF('Feuille de travail'!G215=1,"OUI",IF('Feuille de travail'!G215=2,"NON",IF('Feuille de travail'!G215=3,"Sans réponse",'Feuille de travail'!G215)))</f>
        <v>0</v>
      </c>
    </row>
    <row r="518" spans="1:7">
      <c r="A518" s="63" t="s">
        <v>122</v>
      </c>
      <c r="B518" s="58"/>
      <c r="C518" s="58"/>
      <c r="D518" s="58"/>
      <c r="E518" s="82">
        <f>IF('Feuille de travail'!E216=1,"OUI",IF('Feuille de travail'!E216=2,"NON",IF('Feuille de travail'!E216=3,"Sans réponse",'Feuille de travail'!E216)))</f>
        <v>0</v>
      </c>
      <c r="F518" s="36">
        <f>IF('Feuille de travail'!F216=1,"OUI",IF('Feuille de travail'!F216=2,"NON",IF('Feuille de travail'!F216=3,"Sans réponse",'Feuille de travail'!F216)))</f>
        <v>0</v>
      </c>
      <c r="G518" s="112">
        <f>IF('Feuille de travail'!G216=1,"OUI",IF('Feuille de travail'!G216=2,"NON",IF('Feuille de travail'!G216=3,"Sans réponse",'Feuille de travail'!G216)))</f>
        <v>0</v>
      </c>
    </row>
    <row r="519" spans="1:7">
      <c r="A519" s="63" t="s">
        <v>116</v>
      </c>
      <c r="B519" s="58"/>
      <c r="C519" s="58"/>
      <c r="D519" s="58"/>
      <c r="E519" s="82">
        <f>IF('Feuille de travail'!E217=1,"OUI",IF('Feuille de travail'!E217=2,"NON",IF('Feuille de travail'!E217=3,"Sans réponse",'Feuille de travail'!E217)))</f>
        <v>0</v>
      </c>
      <c r="F519" s="36">
        <f>IF('Feuille de travail'!F217=1,"OUI",IF('Feuille de travail'!F217=2,"NON",IF('Feuille de travail'!F217=3,"Sans réponse",'Feuille de travail'!F217)))</f>
        <v>0</v>
      </c>
      <c r="G519" s="112">
        <f>IF('Feuille de travail'!G217=1,"OUI",IF('Feuille de travail'!G217=2,"NON",IF('Feuille de travail'!G217=3,"Sans réponse",'Feuille de travail'!G217)))</f>
        <v>0</v>
      </c>
    </row>
    <row r="520" spans="1:7">
      <c r="A520" s="63" t="s">
        <v>123</v>
      </c>
      <c r="B520" s="58"/>
      <c r="C520" s="58"/>
      <c r="D520" s="58"/>
      <c r="E520" s="82">
        <f>IF('Feuille de travail'!E218=1,"OUI",IF('Feuille de travail'!E218=2,"NON",IF('Feuille de travail'!E218=3,"Sans réponse",'Feuille de travail'!E218)))</f>
        <v>0</v>
      </c>
      <c r="F520" s="36">
        <f>IF('Feuille de travail'!F218=1,"OUI",IF('Feuille de travail'!F218=2,"NON",IF('Feuille de travail'!F218=3,"Sans réponse",'Feuille de travail'!F218)))</f>
        <v>0</v>
      </c>
      <c r="G520" s="112">
        <f>IF('Feuille de travail'!G218=1,"OUI",IF('Feuille de travail'!G218=2,"NON",IF('Feuille de travail'!G218=3,"Sans réponse",'Feuille de travail'!G218)))</f>
        <v>0</v>
      </c>
    </row>
    <row r="521" spans="1:7">
      <c r="A521" s="63" t="s">
        <v>124</v>
      </c>
      <c r="B521" s="58"/>
      <c r="C521" s="58"/>
      <c r="D521" s="58"/>
      <c r="E521" s="82">
        <f>IF('Feuille de travail'!E219=1,"OUI",IF('Feuille de travail'!E219=2,"NON",IF('Feuille de travail'!E219=3,"Sans réponse",'Feuille de travail'!E219)))</f>
        <v>0</v>
      </c>
      <c r="F521" s="36">
        <f>IF('Feuille de travail'!F219=1,"OUI",IF('Feuille de travail'!F219=2,"NON",IF('Feuille de travail'!F219=3,"Sans réponse",'Feuille de travail'!F219)))</f>
        <v>0</v>
      </c>
      <c r="G521" s="112">
        <f>IF('Feuille de travail'!G219=1,"OUI",IF('Feuille de travail'!G219=2,"NON",IF('Feuille de travail'!G219=3,"Sans réponse",'Feuille de travail'!G219)))</f>
        <v>0</v>
      </c>
    </row>
    <row r="522" spans="1:7">
      <c r="A522" s="63" t="s">
        <v>125</v>
      </c>
      <c r="B522" s="58"/>
      <c r="C522" s="58"/>
      <c r="D522" s="58"/>
      <c r="E522" s="82">
        <f>IF('Feuille de travail'!E220=1,"OUI",IF('Feuille de travail'!E220=2,"NON",IF('Feuille de travail'!E220=3,"Sans réponse",'Feuille de travail'!E220)))</f>
        <v>0</v>
      </c>
      <c r="F522" s="36">
        <f>IF('Feuille de travail'!F220=1,"OUI",IF('Feuille de travail'!F220=2,"NON",IF('Feuille de travail'!F220=3,"Sans réponse",'Feuille de travail'!F220)))</f>
        <v>0</v>
      </c>
      <c r="G522" s="112">
        <f>IF('Feuille de travail'!G220=1,"OUI",IF('Feuille de travail'!G220=2,"NON",IF('Feuille de travail'!G220=3,"Sans réponse",'Feuille de travail'!G220)))</f>
        <v>0</v>
      </c>
    </row>
    <row r="523" spans="1:7">
      <c r="A523" s="63" t="s">
        <v>126</v>
      </c>
      <c r="B523" s="58"/>
      <c r="C523" s="58"/>
      <c r="D523" s="58"/>
      <c r="E523" s="82">
        <f>IF('Feuille de travail'!E221=1,"OUI",IF('Feuille de travail'!E221=2,"NON",IF('Feuille de travail'!E221=3,"Sans réponse",'Feuille de travail'!E221)))</f>
        <v>0</v>
      </c>
      <c r="F523" s="36">
        <f>IF('Feuille de travail'!F221=1,"OUI",IF('Feuille de travail'!F221=2,"NON",IF('Feuille de travail'!F221=3,"Sans réponse",'Feuille de travail'!F221)))</f>
        <v>0</v>
      </c>
      <c r="G523" s="112">
        <f>IF('Feuille de travail'!G221=1,"OUI",IF('Feuille de travail'!G221=2,"NON",IF('Feuille de travail'!G221=3,"Sans réponse",'Feuille de travail'!G221)))</f>
        <v>0</v>
      </c>
    </row>
    <row r="524" spans="1:7">
      <c r="A524" s="63" t="s">
        <v>127</v>
      </c>
      <c r="B524" s="58"/>
      <c r="C524" s="58"/>
      <c r="D524" s="58"/>
      <c r="E524" s="82">
        <f>IF('Feuille de travail'!E222=1,"OUI",IF('Feuille de travail'!E222=2,"NON",IF('Feuille de travail'!E222=3,"Sans réponse",'Feuille de travail'!E222)))</f>
        <v>0</v>
      </c>
      <c r="F524" s="36">
        <f>IF('Feuille de travail'!F222=1,"OUI",IF('Feuille de travail'!F222=2,"NON",IF('Feuille de travail'!F222=3,"Sans réponse",'Feuille de travail'!F222)))</f>
        <v>0</v>
      </c>
      <c r="G524" s="112">
        <f>IF('Feuille de travail'!G222=1,"OUI",IF('Feuille de travail'!G222=2,"NON",IF('Feuille de travail'!G222=3,"Sans réponse",'Feuille de travail'!G222)))</f>
        <v>0</v>
      </c>
    </row>
    <row r="525" spans="1:7" ht="15.75" thickBot="1">
      <c r="A525" s="177" t="s">
        <v>128</v>
      </c>
      <c r="B525" s="179"/>
      <c r="C525" s="65"/>
      <c r="D525" s="65"/>
      <c r="E525" s="69">
        <f>IF('Feuille de travail'!E223=1,"OUI",IF('Feuille de travail'!E223=2,"NON",IF('Feuille de travail'!E223=3,"Sans réponse",'Feuille de travail'!E223)))</f>
        <v>0</v>
      </c>
      <c r="F525" s="56">
        <f>IF('Feuille de travail'!F223=1,"OUI",IF('Feuille de travail'!F223=2,"NON",IF('Feuille de travail'!F223=3,"Sans réponse",'Feuille de travail'!F223)))</f>
        <v>0</v>
      </c>
      <c r="G525" s="113">
        <f>IF('Feuille de travail'!G223=1,"OUI",IF('Feuille de travail'!G223=2,"NON",IF('Feuille de travail'!G223=3,"Sans réponse",'Feuille de travail'!G223)))</f>
        <v>0</v>
      </c>
    </row>
    <row r="526" spans="1:7" ht="15.75" thickBot="1"/>
    <row r="527" spans="1:7" ht="15.75" thickBot="1">
      <c r="A527" s="180" t="s">
        <v>129</v>
      </c>
      <c r="B527" s="181"/>
      <c r="C527" s="188"/>
      <c r="D527" s="189"/>
      <c r="E527" s="189"/>
      <c r="F527" s="190"/>
      <c r="G527" s="144" t="s">
        <v>8</v>
      </c>
    </row>
    <row r="528" spans="1:7">
      <c r="A528" s="185" t="s">
        <v>130</v>
      </c>
      <c r="B528" s="186"/>
      <c r="C528" s="59"/>
      <c r="D528" s="59"/>
      <c r="E528" s="187"/>
      <c r="F528" s="106"/>
      <c r="G528" s="146">
        <f>IF('Feuille de travail'!E227=1,"OUI",IF('Feuille de travail'!E227=2,"NON",IF('Feuille de travail'!E227=3,"Sans réponse",'Feuille de travail'!E227)))</f>
        <v>0</v>
      </c>
    </row>
    <row r="529" spans="1:7">
      <c r="A529" s="182" t="s">
        <v>131</v>
      </c>
      <c r="B529" s="184"/>
      <c r="C529" s="58"/>
      <c r="D529" s="58"/>
      <c r="E529" s="58"/>
      <c r="F529" s="108"/>
      <c r="G529" s="147">
        <f>IF('Feuille de travail'!E228=1,"OUI",IF('Feuille de travail'!E228=2,"NON",IF('Feuille de travail'!E228=3,"Sans réponse",'Feuille de travail'!E228)))</f>
        <v>0</v>
      </c>
    </row>
    <row r="530" spans="1:7">
      <c r="A530" s="182" t="s">
        <v>132</v>
      </c>
      <c r="B530" s="184"/>
      <c r="C530" s="58"/>
      <c r="D530" s="58"/>
      <c r="E530" s="58"/>
      <c r="F530" s="108"/>
      <c r="G530" s="147">
        <f>IF('Feuille de travail'!E229=1,"OUI",IF('Feuille de travail'!E229=2,"NON",IF('Feuille de travail'!E229=3,"Sans réponse",'Feuille de travail'!E229)))</f>
        <v>0</v>
      </c>
    </row>
    <row r="531" spans="1:7">
      <c r="A531" s="63" t="s">
        <v>133</v>
      </c>
      <c r="B531" s="58"/>
      <c r="C531" s="58"/>
      <c r="D531" s="58"/>
      <c r="E531" s="58"/>
      <c r="F531" s="58"/>
      <c r="G531" s="147">
        <f>IF('Feuille de travail'!E230=1,"OUI",IF('Feuille de travail'!E230=2,"NON",IF('Feuille de travail'!E230=3,"Sans réponse",'Feuille de travail'!E230)))</f>
        <v>0</v>
      </c>
    </row>
    <row r="532" spans="1:7">
      <c r="A532" s="182" t="s">
        <v>134</v>
      </c>
      <c r="B532" s="184"/>
      <c r="C532" s="58"/>
      <c r="D532" s="58"/>
      <c r="E532" s="58"/>
      <c r="F532" s="58"/>
      <c r="G532" s="147">
        <f>IF('Feuille de travail'!E231=1,"OUI",IF('Feuille de travail'!E231=2,"NON",IF('Feuille de travail'!E231=3,"Sans réponse",'Feuille de travail'!E231)))</f>
        <v>0</v>
      </c>
    </row>
    <row r="533" spans="1:7">
      <c r="A533" s="182" t="s">
        <v>135</v>
      </c>
      <c r="B533" s="183"/>
      <c r="C533" s="183"/>
      <c r="D533" s="184"/>
      <c r="E533" s="58"/>
      <c r="F533" s="108"/>
      <c r="G533" s="147">
        <f>IF('Feuille de travail'!E232=1,"OUI",IF('Feuille de travail'!E232=2,"NON",IF('Feuille de travail'!E232=3,"Sans réponse",'Feuille de travail'!E232)))</f>
        <v>0</v>
      </c>
    </row>
    <row r="534" spans="1:7">
      <c r="A534" s="182" t="s">
        <v>136</v>
      </c>
      <c r="B534" s="184"/>
      <c r="C534" s="58"/>
      <c r="D534" s="58"/>
      <c r="E534" s="58"/>
      <c r="F534" s="108"/>
      <c r="G534" s="147">
        <f>IF('Feuille de travail'!E233=1,"OUI",IF('Feuille de travail'!E233=2,"NON",IF('Feuille de travail'!E233=3,"Sans réponse",'Feuille de travail'!E233)))</f>
        <v>0</v>
      </c>
    </row>
    <row r="535" spans="1:7" ht="15.75" thickBot="1">
      <c r="A535" s="177" t="s">
        <v>137</v>
      </c>
      <c r="B535" s="178"/>
      <c r="C535" s="178"/>
      <c r="D535" s="179"/>
      <c r="E535" s="65"/>
      <c r="F535" s="110"/>
      <c r="G535" s="148">
        <f>IF('Feuille de travail'!E234=1,"OUI",IF('Feuille de travail'!E234=2,"NON",IF('Feuille de travail'!E234=3,"Sans réponse",'Feuille de travail'!E234)))</f>
        <v>0</v>
      </c>
    </row>
  </sheetData>
  <sheetProtection algorithmName="SHA-512" hashValue="u/4A80b7EYM6RkuwxtRaJHa80mBpHMgQQcf+as97VGgrwMa3tLCi+TzpeObdD6VO8A5wDDAl+j1tNQBgNr2biQ==" saltValue="qFPq2ZSIp2O9vngSzxsvzQ==" spinCount="100000" sheet="1" formatCells="0" formatColumns="0" formatRows="0" insertColumns="0" insertRows="0" insertHyperlinks="0" deleteColumns="0" deleteRows="0" sort="0" autoFilter="0" pivotTables="0"/>
  <mergeCells count="64">
    <mergeCell ref="G274:G276"/>
    <mergeCell ref="G166:G167"/>
    <mergeCell ref="A262:G262"/>
    <mergeCell ref="A166:B167"/>
    <mergeCell ref="A253:B254"/>
    <mergeCell ref="A256:B256"/>
    <mergeCell ref="A257:B257"/>
    <mergeCell ref="E271:E273"/>
    <mergeCell ref="F271:F273"/>
    <mergeCell ref="F274:F276"/>
    <mergeCell ref="D271:D273"/>
    <mergeCell ref="A184:C185"/>
    <mergeCell ref="D184:D185"/>
    <mergeCell ref="E184:E185"/>
    <mergeCell ref="F166:F167"/>
    <mergeCell ref="A274:A276"/>
    <mergeCell ref="F164:F165"/>
    <mergeCell ref="G164:G165"/>
    <mergeCell ref="G271:G273"/>
    <mergeCell ref="F174:F176"/>
    <mergeCell ref="E166:E167"/>
    <mergeCell ref="F170:F173"/>
    <mergeCell ref="G170:G173"/>
    <mergeCell ref="G174:G176"/>
    <mergeCell ref="E170:E173"/>
    <mergeCell ref="D274:D276"/>
    <mergeCell ref="E274:E276"/>
    <mergeCell ref="A271:A273"/>
    <mergeCell ref="D164:D165"/>
    <mergeCell ref="E164:E165"/>
    <mergeCell ref="D166:D167"/>
    <mergeCell ref="D170:D173"/>
    <mergeCell ref="D174:D176"/>
    <mergeCell ref="E174:E176"/>
    <mergeCell ref="B271:B273"/>
    <mergeCell ref="C271:C273"/>
    <mergeCell ref="B274:B276"/>
    <mergeCell ref="C274:C276"/>
    <mergeCell ref="G449:G452"/>
    <mergeCell ref="F449:F452"/>
    <mergeCell ref="E449:E452"/>
    <mergeCell ref="D449:D452"/>
    <mergeCell ref="E280:E281"/>
    <mergeCell ref="B280:D281"/>
    <mergeCell ref="F280:F281"/>
    <mergeCell ref="F282:F290"/>
    <mergeCell ref="B298:B306"/>
    <mergeCell ref="E282:E290"/>
    <mergeCell ref="B296:D297"/>
    <mergeCell ref="B282:B290"/>
    <mergeCell ref="C282:C290"/>
    <mergeCell ref="D282:D290"/>
    <mergeCell ref="D298:D306"/>
    <mergeCell ref="C298:C306"/>
    <mergeCell ref="A1:C1"/>
    <mergeCell ref="A258:B258"/>
    <mergeCell ref="A260:B260"/>
    <mergeCell ref="A255:B255"/>
    <mergeCell ref="C170:C173"/>
    <mergeCell ref="C166:C167"/>
    <mergeCell ref="A164:B165"/>
    <mergeCell ref="C164:C165"/>
    <mergeCell ref="A174:B176"/>
    <mergeCell ref="C174:C176"/>
  </mergeCells>
  <phoneticPr fontId="4" type="noConversion"/>
  <conditionalFormatting sqref="B274:G274">
    <cfRule type="containsText" dxfId="8" priority="2" operator="containsText" text="OUI">
      <formula>NOT(ISERROR(SEARCH("OUI",B274)))</formula>
    </cfRule>
  </conditionalFormatting>
  <conditionalFormatting sqref="C174:G174 B291:B293 E291:F293 F295:G295 D453:G500">
    <cfRule type="containsText" dxfId="7" priority="21" operator="containsText" text="OUI">
      <formula>NOT(ISERROR(SEARCH("OUI",B174)))</formula>
    </cfRule>
  </conditionalFormatting>
  <conditionalFormatting sqref="E181 D181:D182 A182:C182 D184:E184">
    <cfRule type="containsText" dxfId="6" priority="15" operator="containsText" text="OUI">
      <formula>NOT(ISERROR(SEARCH("OUI",A181)))</formula>
    </cfRule>
  </conditionalFormatting>
  <conditionalFormatting sqref="E505:G514">
    <cfRule type="containsText" dxfId="5" priority="20" operator="containsText" text="OUI">
      <formula>NOT(ISERROR(SEARCH("OUI",E505)))</formula>
    </cfRule>
  </conditionalFormatting>
  <conditionalFormatting sqref="E517:G525">
    <cfRule type="containsText" dxfId="4" priority="5" operator="containsText" text="OUI">
      <formula>NOT(ISERROR(SEARCH("OUI",E517)))</formula>
    </cfRule>
  </conditionalFormatting>
  <conditionalFormatting sqref="G528:G535">
    <cfRule type="containsText" dxfId="3" priority="1" operator="containsText" text="OUI">
      <formula>NOT(ISERROR(SEARCH("OUI",G528)))</formula>
    </cfRule>
  </conditionalFormatting>
  <hyperlinks>
    <hyperlink ref="A453" r:id="rId1" xr:uid="{2017DC0D-F459-443E-9A8E-B12A22BB2163}"/>
    <hyperlink ref="A454" r:id="rId2" xr:uid="{1FF90B11-FE69-4AAB-BFB9-6010F0B0818A}"/>
    <hyperlink ref="A455" r:id="rId3" xr:uid="{BFE60D0F-1AE5-4999-B7B3-AF0F95CBE32D}"/>
    <hyperlink ref="A457" r:id="rId4" xr:uid="{02FCB7B6-1B1D-4131-B766-28595ACE19FC}"/>
    <hyperlink ref="A459" r:id="rId5" xr:uid="{62DB6B6C-CFB7-46DB-9ED9-E31505949986}"/>
    <hyperlink ref="A462" r:id="rId6" xr:uid="{DC9C2A13-65F6-47BA-A9BB-EAE3C87A16CB}"/>
    <hyperlink ref="A463" r:id="rId7" xr:uid="{ABC8E9DD-6FB5-49BF-B56F-47AD240E2C3D}"/>
    <hyperlink ref="A464" r:id="rId8" xr:uid="{8018A686-4ED1-4F58-9D78-A947E89B33DA}"/>
    <hyperlink ref="A469" r:id="rId9" xr:uid="{AB86F4A9-F098-4FF4-8916-4907ACBE98B0}"/>
    <hyperlink ref="A467" r:id="rId10" xr:uid="{6B72231F-18BC-41AB-9088-E5682773D9D6}"/>
    <hyperlink ref="A471" r:id="rId11" xr:uid="{61AA2C2F-EF75-4BF8-9B8B-7A738FF72136}"/>
    <hyperlink ref="A473" r:id="rId12" xr:uid="{4418F9BF-CF88-4157-ABC8-8EA1DFD2A13A}"/>
    <hyperlink ref="A474" r:id="rId13" xr:uid="{D073CA91-A494-4643-B7B9-C6BA2DC54EE2}"/>
    <hyperlink ref="A475" r:id="rId14" xr:uid="{A20422F3-DA62-418B-9815-118FB40964DE}"/>
    <hyperlink ref="A476" r:id="rId15" xr:uid="{C9705445-246C-460B-A564-E7054983DF70}"/>
    <hyperlink ref="A479" r:id="rId16" xr:uid="{D44EC5EB-1E45-487E-B504-C1DD83D96170}"/>
    <hyperlink ref="A481" r:id="rId17" xr:uid="{26AE5E1F-7C8C-42E6-AE34-CBDFE72B5398}"/>
    <hyperlink ref="A483" r:id="rId18" xr:uid="{2E086A8B-CB49-495C-8BB1-262E925EADD8}"/>
    <hyperlink ref="A487" r:id="rId19" xr:uid="{E9942A2B-0B86-47FA-BD73-88F3D112B317}"/>
    <hyperlink ref="A488" r:id="rId20" xr:uid="{DD752783-924A-485B-AC45-4DD7CCF89A0D}"/>
    <hyperlink ref="A491" r:id="rId21" xr:uid="{ECEBAF76-DC7F-4FF2-A19F-ABAA724A17C2}"/>
    <hyperlink ref="A489" r:id="rId22" xr:uid="{F62E82ED-58AA-413E-9E27-1C1AF79680CC}"/>
    <hyperlink ref="A499" r:id="rId23" xr:uid="{F66724CE-899A-4E9D-A400-1D2B8C8808B8}"/>
    <hyperlink ref="A484" r:id="rId24" xr:uid="{7D057DA4-96DB-43FD-9767-BBCCDBC52526}"/>
    <hyperlink ref="A492" r:id="rId25" xr:uid="{1540B2CB-631A-4307-BD11-32C6F26CC755}"/>
    <hyperlink ref="A486" r:id="rId26" xr:uid="{93930EBF-155B-4B70-9253-6D04CC61EF64}"/>
    <hyperlink ref="A494" r:id="rId27" xr:uid="{0BEE73C9-C0C6-4662-8DC2-623F65E93873}"/>
    <hyperlink ref="A495" r:id="rId28" xr:uid="{B7534C74-7F71-4CAD-8322-CF2BF2156945}"/>
    <hyperlink ref="A482" r:id="rId29" xr:uid="{D5F1B5A9-CC8F-4D15-8E70-8755F9C4D9B5}"/>
  </hyperlinks>
  <pageMargins left="0.7" right="0.7" top="0.75" bottom="0.75" header="0.3" footer="0.3"/>
  <pageSetup paperSize="9" orientation="portrait" r:id="rId30"/>
  <rowBreaks count="8" manualBreakCount="8">
    <brk id="49" max="16383" man="1"/>
    <brk id="96" max="16383" man="1"/>
    <brk id="143" max="16383" man="1"/>
    <brk id="186" max="16383" man="1"/>
    <brk id="234" max="16383" man="1"/>
    <brk id="277" max="16383" man="1"/>
    <brk id="310" max="16383" man="1"/>
    <brk id="443" max="16383" man="1"/>
  </rowBreaks>
  <drawing r:id="rId3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C94F97-5182-4723-BCB5-019958235711}">
          <x14:formula1>
            <xm:f>'Menu déroulant'!$A$1:$A$104</xm:f>
          </x14:formula1>
          <xm:sqref>A1:C1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D8A54-12B5-41B0-903C-4512B12AC570}">
  <sheetPr codeName="Feuil10"/>
  <dimension ref="A1:J516"/>
  <sheetViews>
    <sheetView workbookViewId="0">
      <pane xSplit="4" ySplit="1" topLeftCell="E495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</cols>
  <sheetData>
    <row r="1" spans="1:10" ht="75">
      <c r="A1" s="21" t="s">
        <v>230</v>
      </c>
      <c r="B1" s="22"/>
      <c r="C1" s="7" t="s">
        <v>231</v>
      </c>
      <c r="D1" s="7" t="s">
        <v>232</v>
      </c>
      <c r="E1" s="20" t="s">
        <v>223</v>
      </c>
      <c r="F1" s="20" t="s">
        <v>224</v>
      </c>
      <c r="G1" s="20"/>
      <c r="H1" s="20"/>
      <c r="I1" s="20"/>
      <c r="J1" s="20"/>
    </row>
    <row r="2" spans="1:10">
      <c r="A2" s="4" t="s">
        <v>241</v>
      </c>
      <c r="B2" s="5" t="s">
        <v>242</v>
      </c>
      <c r="C2" s="5" t="s">
        <v>243</v>
      </c>
      <c r="D2" s="5" t="s">
        <v>4</v>
      </c>
      <c r="E2">
        <v>11</v>
      </c>
      <c r="F2">
        <v>11</v>
      </c>
    </row>
    <row r="3" spans="1:10">
      <c r="A3" s="4" t="s">
        <v>244</v>
      </c>
      <c r="B3" s="5" t="s">
        <v>245</v>
      </c>
      <c r="C3" s="5" t="s">
        <v>246</v>
      </c>
      <c r="D3" s="5" t="s">
        <v>4</v>
      </c>
      <c r="E3">
        <v>12</v>
      </c>
      <c r="F3">
        <v>2</v>
      </c>
    </row>
    <row r="4" spans="1:10">
      <c r="A4" s="4" t="s">
        <v>247</v>
      </c>
      <c r="B4" s="5" t="s">
        <v>248</v>
      </c>
      <c r="C4" s="5" t="s">
        <v>243</v>
      </c>
      <c r="D4" s="5" t="s">
        <v>4</v>
      </c>
      <c r="E4">
        <v>6</v>
      </c>
      <c r="F4">
        <v>1</v>
      </c>
    </row>
    <row r="5" spans="1:10">
      <c r="A5" s="4" t="s">
        <v>249</v>
      </c>
      <c r="B5" s="5" t="s">
        <v>250</v>
      </c>
      <c r="C5" s="5" t="s">
        <v>251</v>
      </c>
      <c r="D5" s="5" t="s">
        <v>4</v>
      </c>
      <c r="E5" t="s">
        <v>461</v>
      </c>
      <c r="F5" t="s">
        <v>461</v>
      </c>
    </row>
    <row r="6" spans="1:10">
      <c r="A6" s="4" t="s">
        <v>252</v>
      </c>
      <c r="B6" s="5" t="s">
        <v>253</v>
      </c>
      <c r="C6" s="5" t="s">
        <v>251</v>
      </c>
      <c r="D6" s="5" t="s">
        <v>4</v>
      </c>
      <c r="E6">
        <v>3</v>
      </c>
      <c r="F6">
        <v>1</v>
      </c>
    </row>
    <row r="7" spans="1:10">
      <c r="A7" s="4" t="s">
        <v>254</v>
      </c>
      <c r="B7" s="5" t="s">
        <v>255</v>
      </c>
      <c r="C7" s="5" t="s">
        <v>251</v>
      </c>
      <c r="D7" s="5" t="s">
        <v>4</v>
      </c>
      <c r="E7">
        <v>15</v>
      </c>
      <c r="F7">
        <v>2</v>
      </c>
    </row>
    <row r="8" spans="1:10">
      <c r="A8" s="4" t="s">
        <v>256</v>
      </c>
      <c r="B8" s="5" t="s">
        <v>257</v>
      </c>
      <c r="C8" s="5" t="s">
        <v>243</v>
      </c>
      <c r="D8" s="5" t="s">
        <v>4</v>
      </c>
      <c r="E8">
        <v>6</v>
      </c>
      <c r="F8">
        <v>5</v>
      </c>
    </row>
    <row r="9" spans="1:10">
      <c r="A9" s="4" t="s">
        <v>258</v>
      </c>
      <c r="B9" s="5" t="s">
        <v>259</v>
      </c>
      <c r="C9" s="5" t="s">
        <v>260</v>
      </c>
      <c r="D9" s="5" t="s">
        <v>4</v>
      </c>
      <c r="E9" t="s">
        <v>461</v>
      </c>
      <c r="F9" t="s">
        <v>461</v>
      </c>
    </row>
    <row r="10" spans="1:10">
      <c r="A10" s="4" t="s">
        <v>261</v>
      </c>
      <c r="B10" s="5" t="s">
        <v>262</v>
      </c>
      <c r="C10" s="5" t="s">
        <v>263</v>
      </c>
      <c r="D10" s="5" t="s">
        <v>4</v>
      </c>
      <c r="E10">
        <v>4</v>
      </c>
      <c r="F10">
        <v>0</v>
      </c>
    </row>
    <row r="11" spans="1:10">
      <c r="A11" s="4" t="s">
        <v>264</v>
      </c>
      <c r="B11" s="5" t="s">
        <v>265</v>
      </c>
      <c r="C11" s="5" t="s">
        <v>260</v>
      </c>
      <c r="D11" s="5" t="s">
        <v>4</v>
      </c>
      <c r="E11">
        <v>7</v>
      </c>
      <c r="F11">
        <v>0</v>
      </c>
    </row>
    <row r="12" spans="1:10">
      <c r="A12" s="4" t="s">
        <v>266</v>
      </c>
      <c r="B12" s="5" t="s">
        <v>267</v>
      </c>
      <c r="C12" s="5" t="s">
        <v>263</v>
      </c>
      <c r="D12" s="5" t="s">
        <v>4</v>
      </c>
      <c r="E12">
        <v>8</v>
      </c>
      <c r="F12">
        <v>8</v>
      </c>
    </row>
    <row r="13" spans="1:10">
      <c r="A13" s="4" t="s">
        <v>268</v>
      </c>
      <c r="B13" s="5" t="s">
        <v>269</v>
      </c>
      <c r="C13" s="5" t="s">
        <v>263</v>
      </c>
      <c r="D13" s="5" t="s">
        <v>4</v>
      </c>
      <c r="E13">
        <v>6</v>
      </c>
      <c r="F13">
        <v>5</v>
      </c>
    </row>
    <row r="14" spans="1:10">
      <c r="A14" s="4" t="s">
        <v>270</v>
      </c>
      <c r="B14" s="5" t="s">
        <v>271</v>
      </c>
      <c r="C14" s="5" t="s">
        <v>251</v>
      </c>
      <c r="D14" s="5" t="s">
        <v>4</v>
      </c>
      <c r="E14">
        <v>36</v>
      </c>
      <c r="F14">
        <v>30</v>
      </c>
    </row>
    <row r="15" spans="1:10">
      <c r="A15" s="4" t="s">
        <v>272</v>
      </c>
      <c r="B15" s="5" t="s">
        <v>273</v>
      </c>
      <c r="C15" s="5" t="s">
        <v>274</v>
      </c>
      <c r="D15" s="5" t="s">
        <v>4</v>
      </c>
      <c r="E15">
        <v>12</v>
      </c>
      <c r="F15">
        <v>4</v>
      </c>
    </row>
    <row r="16" spans="1:10">
      <c r="A16" s="4" t="s">
        <v>275</v>
      </c>
      <c r="B16" s="5" t="s">
        <v>276</v>
      </c>
      <c r="C16" s="5" t="s">
        <v>243</v>
      </c>
      <c r="D16" s="5" t="s">
        <v>4</v>
      </c>
      <c r="E16">
        <v>5</v>
      </c>
      <c r="F16">
        <v>5</v>
      </c>
    </row>
    <row r="17" spans="1:6">
      <c r="A17" s="4" t="s">
        <v>277</v>
      </c>
      <c r="B17" s="5" t="s">
        <v>278</v>
      </c>
      <c r="C17" s="5" t="s">
        <v>279</v>
      </c>
      <c r="D17" s="5" t="s">
        <v>4</v>
      </c>
      <c r="E17">
        <v>5</v>
      </c>
      <c r="F17">
        <v>5</v>
      </c>
    </row>
    <row r="18" spans="1:6">
      <c r="A18" s="4" t="s">
        <v>280</v>
      </c>
      <c r="B18" s="5" t="s">
        <v>281</v>
      </c>
      <c r="C18" s="5" t="s">
        <v>279</v>
      </c>
      <c r="D18" s="5" t="s">
        <v>4</v>
      </c>
      <c r="E18">
        <v>11</v>
      </c>
      <c r="F18">
        <v>3</v>
      </c>
    </row>
    <row r="19" spans="1:6">
      <c r="A19" s="4" t="s">
        <v>282</v>
      </c>
      <c r="B19" s="5" t="s">
        <v>283</v>
      </c>
      <c r="C19" s="5" t="s">
        <v>284</v>
      </c>
      <c r="D19" s="5" t="s">
        <v>4</v>
      </c>
      <c r="E19">
        <v>5</v>
      </c>
      <c r="F19">
        <v>2</v>
      </c>
    </row>
    <row r="20" spans="1:6">
      <c r="A20" s="4" t="s">
        <v>285</v>
      </c>
      <c r="B20" s="5" t="s">
        <v>286</v>
      </c>
      <c r="C20" s="5" t="s">
        <v>279</v>
      </c>
      <c r="D20" s="5" t="s">
        <v>4</v>
      </c>
      <c r="E20">
        <v>5</v>
      </c>
      <c r="F20">
        <v>5</v>
      </c>
    </row>
    <row r="21" spans="1:6">
      <c r="A21" s="4" t="s">
        <v>287</v>
      </c>
      <c r="B21" s="5" t="s">
        <v>288</v>
      </c>
      <c r="C21" s="5" t="s">
        <v>289</v>
      </c>
      <c r="D21" s="5" t="s">
        <v>4</v>
      </c>
      <c r="E21">
        <v>10</v>
      </c>
      <c r="F21">
        <v>1</v>
      </c>
    </row>
    <row r="22" spans="1:6">
      <c r="A22" s="4" t="s">
        <v>290</v>
      </c>
      <c r="B22" s="5" t="s">
        <v>291</v>
      </c>
      <c r="C22" s="5" t="s">
        <v>292</v>
      </c>
      <c r="D22" s="5" t="s">
        <v>4</v>
      </c>
      <c r="E22">
        <v>10</v>
      </c>
      <c r="F22">
        <v>2</v>
      </c>
    </row>
    <row r="23" spans="1:6">
      <c r="A23" s="4" t="s">
        <v>293</v>
      </c>
      <c r="B23" s="5" t="s">
        <v>294</v>
      </c>
      <c r="C23" s="5" t="s">
        <v>279</v>
      </c>
      <c r="D23" s="5" t="s">
        <v>4</v>
      </c>
      <c r="E23">
        <v>3</v>
      </c>
      <c r="F23">
        <v>2</v>
      </c>
    </row>
    <row r="24" spans="1:6">
      <c r="A24" s="4" t="s">
        <v>295</v>
      </c>
      <c r="B24" s="5" t="s">
        <v>296</v>
      </c>
      <c r="C24" s="5" t="s">
        <v>279</v>
      </c>
      <c r="D24" s="5" t="s">
        <v>4</v>
      </c>
      <c r="E24">
        <v>7</v>
      </c>
      <c r="F24">
        <v>3</v>
      </c>
    </row>
    <row r="25" spans="1:6">
      <c r="A25" s="4" t="s">
        <v>297</v>
      </c>
      <c r="B25" s="5" t="s">
        <v>298</v>
      </c>
      <c r="C25" s="5" t="s">
        <v>289</v>
      </c>
      <c r="D25" s="5" t="s">
        <v>4</v>
      </c>
      <c r="E25">
        <v>14</v>
      </c>
      <c r="F25">
        <v>9</v>
      </c>
    </row>
    <row r="26" spans="1:6">
      <c r="A26" s="4" t="s">
        <v>299</v>
      </c>
      <c r="B26" s="5" t="s">
        <v>300</v>
      </c>
      <c r="C26" s="5" t="s">
        <v>243</v>
      </c>
      <c r="D26" s="5" t="s">
        <v>4</v>
      </c>
      <c r="E26">
        <v>9</v>
      </c>
      <c r="F26">
        <v>2</v>
      </c>
    </row>
    <row r="27" spans="1:6">
      <c r="A27" s="4" t="s">
        <v>301</v>
      </c>
      <c r="B27" s="5" t="s">
        <v>302</v>
      </c>
      <c r="C27" s="5" t="s">
        <v>274</v>
      </c>
      <c r="D27" s="5" t="s">
        <v>4</v>
      </c>
      <c r="E27">
        <v>12</v>
      </c>
      <c r="F27">
        <v>11</v>
      </c>
    </row>
    <row r="28" spans="1:6">
      <c r="A28" s="4" t="s">
        <v>303</v>
      </c>
      <c r="B28" s="5" t="s">
        <v>304</v>
      </c>
      <c r="C28" s="5" t="s">
        <v>284</v>
      </c>
      <c r="D28" s="5" t="s">
        <v>4</v>
      </c>
      <c r="E28">
        <v>8</v>
      </c>
      <c r="F28">
        <v>5</v>
      </c>
    </row>
    <row r="29" spans="1:6">
      <c r="A29" s="4" t="s">
        <v>305</v>
      </c>
      <c r="B29" s="5" t="s">
        <v>306</v>
      </c>
      <c r="C29" s="5" t="s">
        <v>292</v>
      </c>
      <c r="D29" s="5" t="s">
        <v>4</v>
      </c>
      <c r="E29">
        <v>16</v>
      </c>
      <c r="F29">
        <v>5</v>
      </c>
    </row>
    <row r="30" spans="1:6">
      <c r="A30" s="4" t="s">
        <v>307</v>
      </c>
      <c r="B30" s="5" t="s">
        <v>308</v>
      </c>
      <c r="C30" s="5" t="s">
        <v>309</v>
      </c>
      <c r="D30" s="5" t="s">
        <v>4</v>
      </c>
      <c r="E30">
        <v>3</v>
      </c>
      <c r="F30">
        <v>2</v>
      </c>
    </row>
    <row r="31" spans="1:6">
      <c r="A31" s="4" t="s">
        <v>310</v>
      </c>
      <c r="B31" s="5" t="s">
        <v>311</v>
      </c>
      <c r="C31" s="5" t="s">
        <v>309</v>
      </c>
      <c r="D31" s="5" t="s">
        <v>4</v>
      </c>
      <c r="E31">
        <v>4</v>
      </c>
      <c r="F31">
        <v>3</v>
      </c>
    </row>
    <row r="32" spans="1:6">
      <c r="A32" s="4" t="s">
        <v>312</v>
      </c>
      <c r="B32" s="5" t="s">
        <v>313</v>
      </c>
      <c r="C32" s="5" t="s">
        <v>263</v>
      </c>
      <c r="D32" s="5" t="s">
        <v>4</v>
      </c>
      <c r="E32">
        <v>13</v>
      </c>
      <c r="F32">
        <v>5</v>
      </c>
    </row>
    <row r="33" spans="1:6">
      <c r="A33" s="4" t="s">
        <v>314</v>
      </c>
      <c r="B33" s="5" t="s">
        <v>315</v>
      </c>
      <c r="C33" s="5" t="s">
        <v>263</v>
      </c>
      <c r="D33" s="5" t="s">
        <v>4</v>
      </c>
      <c r="E33">
        <v>26</v>
      </c>
      <c r="F33">
        <v>5</v>
      </c>
    </row>
    <row r="34" spans="1:6">
      <c r="A34" s="4" t="s">
        <v>316</v>
      </c>
      <c r="B34" s="5" t="s">
        <v>317</v>
      </c>
      <c r="C34" s="5" t="s">
        <v>263</v>
      </c>
      <c r="D34" s="5" t="s">
        <v>4</v>
      </c>
      <c r="E34">
        <v>4</v>
      </c>
      <c r="F34">
        <v>2</v>
      </c>
    </row>
    <row r="35" spans="1:6">
      <c r="A35" s="4" t="s">
        <v>318</v>
      </c>
      <c r="B35" s="5" t="s">
        <v>319</v>
      </c>
      <c r="C35" s="5" t="s">
        <v>279</v>
      </c>
      <c r="D35" s="5" t="s">
        <v>4</v>
      </c>
      <c r="E35">
        <v>21</v>
      </c>
      <c r="F35">
        <v>9</v>
      </c>
    </row>
    <row r="36" spans="1:6">
      <c r="A36" s="4" t="s">
        <v>320</v>
      </c>
      <c r="B36" s="5" t="s">
        <v>321</v>
      </c>
      <c r="C36" s="5" t="s">
        <v>263</v>
      </c>
      <c r="D36" s="5" t="s">
        <v>4</v>
      </c>
      <c r="E36">
        <v>21</v>
      </c>
      <c r="F36">
        <v>5</v>
      </c>
    </row>
    <row r="37" spans="1:6">
      <c r="A37" s="4" t="s">
        <v>322</v>
      </c>
      <c r="B37" s="5" t="s">
        <v>323</v>
      </c>
      <c r="C37" s="5" t="s">
        <v>292</v>
      </c>
      <c r="D37" s="5" t="s">
        <v>4</v>
      </c>
      <c r="E37">
        <v>17</v>
      </c>
      <c r="F37">
        <v>2</v>
      </c>
    </row>
    <row r="38" spans="1:6">
      <c r="A38" s="4" t="s">
        <v>324</v>
      </c>
      <c r="B38" s="5" t="s">
        <v>325</v>
      </c>
      <c r="C38" s="5" t="s">
        <v>284</v>
      </c>
      <c r="D38" s="5" t="s">
        <v>4</v>
      </c>
      <c r="E38">
        <v>4</v>
      </c>
      <c r="F38">
        <v>4</v>
      </c>
    </row>
    <row r="39" spans="1:6">
      <c r="A39" s="4" t="s">
        <v>326</v>
      </c>
      <c r="B39" s="5" t="s">
        <v>327</v>
      </c>
      <c r="C39" s="5" t="s">
        <v>284</v>
      </c>
      <c r="D39" s="5" t="s">
        <v>4</v>
      </c>
      <c r="E39">
        <v>10</v>
      </c>
      <c r="F39">
        <v>6</v>
      </c>
    </row>
    <row r="40" spans="1:6">
      <c r="A40" s="4" t="s">
        <v>328</v>
      </c>
      <c r="B40" s="5" t="s">
        <v>329</v>
      </c>
      <c r="C40" s="5" t="s">
        <v>243</v>
      </c>
      <c r="D40" s="5" t="s">
        <v>4</v>
      </c>
      <c r="E40">
        <v>24</v>
      </c>
      <c r="F40">
        <v>0</v>
      </c>
    </row>
    <row r="41" spans="1:6">
      <c r="A41" s="4" t="s">
        <v>330</v>
      </c>
      <c r="B41" s="5" t="s">
        <v>331</v>
      </c>
      <c r="C41" s="5" t="s">
        <v>289</v>
      </c>
      <c r="D41" s="5" t="s">
        <v>4</v>
      </c>
      <c r="E41">
        <v>6</v>
      </c>
      <c r="F41">
        <v>2</v>
      </c>
    </row>
    <row r="42" spans="1:6">
      <c r="A42" s="4" t="s">
        <v>332</v>
      </c>
      <c r="B42" s="5" t="s">
        <v>333</v>
      </c>
      <c r="C42" s="5" t="s">
        <v>279</v>
      </c>
      <c r="D42" s="5" t="s">
        <v>4</v>
      </c>
      <c r="E42">
        <v>8</v>
      </c>
      <c r="F42">
        <v>4</v>
      </c>
    </row>
    <row r="43" spans="1:6">
      <c r="A43" s="4" t="s">
        <v>334</v>
      </c>
      <c r="B43" s="5" t="s">
        <v>335</v>
      </c>
      <c r="C43" s="5" t="s">
        <v>284</v>
      </c>
      <c r="D43" s="5" t="s">
        <v>4</v>
      </c>
      <c r="E43">
        <v>6</v>
      </c>
      <c r="F43">
        <v>3</v>
      </c>
    </row>
    <row r="44" spans="1:6">
      <c r="A44" s="4" t="s">
        <v>336</v>
      </c>
      <c r="B44" s="5" t="s">
        <v>337</v>
      </c>
      <c r="C44" s="5" t="s">
        <v>243</v>
      </c>
      <c r="D44" s="5" t="s">
        <v>4</v>
      </c>
      <c r="E44">
        <v>15</v>
      </c>
      <c r="F44">
        <v>5</v>
      </c>
    </row>
    <row r="45" spans="1:6">
      <c r="A45" s="4" t="s">
        <v>338</v>
      </c>
      <c r="B45" s="5" t="s">
        <v>339</v>
      </c>
      <c r="C45" s="5" t="s">
        <v>243</v>
      </c>
      <c r="D45" s="5" t="s">
        <v>4</v>
      </c>
      <c r="E45">
        <v>5</v>
      </c>
      <c r="F45">
        <v>5</v>
      </c>
    </row>
    <row r="46" spans="1:6">
      <c r="A46" s="4" t="s">
        <v>340</v>
      </c>
      <c r="B46" s="5" t="s">
        <v>341</v>
      </c>
      <c r="C46" s="5" t="s">
        <v>342</v>
      </c>
      <c r="D46" s="5" t="s">
        <v>4</v>
      </c>
      <c r="E46">
        <v>25</v>
      </c>
      <c r="F46">
        <v>7</v>
      </c>
    </row>
    <row r="47" spans="1:6">
      <c r="A47" s="4" t="s">
        <v>343</v>
      </c>
      <c r="B47" s="5" t="s">
        <v>344</v>
      </c>
      <c r="C47" s="5" t="s">
        <v>284</v>
      </c>
      <c r="D47" s="5" t="s">
        <v>4</v>
      </c>
      <c r="E47">
        <v>13</v>
      </c>
      <c r="F47">
        <v>3</v>
      </c>
    </row>
    <row r="48" spans="1:6">
      <c r="A48" s="4" t="s">
        <v>345</v>
      </c>
      <c r="B48" s="5" t="s">
        <v>346</v>
      </c>
      <c r="C48" s="5" t="s">
        <v>263</v>
      </c>
      <c r="D48" s="5" t="s">
        <v>4</v>
      </c>
      <c r="E48">
        <v>4</v>
      </c>
      <c r="F48">
        <v>0</v>
      </c>
    </row>
    <row r="49" spans="1:6">
      <c r="A49" s="4" t="s">
        <v>347</v>
      </c>
      <c r="B49" s="5" t="s">
        <v>348</v>
      </c>
      <c r="C49" s="5" t="s">
        <v>279</v>
      </c>
      <c r="D49" s="5" t="s">
        <v>4</v>
      </c>
      <c r="E49">
        <v>6</v>
      </c>
      <c r="F49">
        <v>2</v>
      </c>
    </row>
    <row r="50" spans="1:6">
      <c r="A50" s="4" t="s">
        <v>349</v>
      </c>
      <c r="B50" s="5" t="s">
        <v>350</v>
      </c>
      <c r="C50" s="5" t="s">
        <v>263</v>
      </c>
      <c r="D50" s="5" t="s">
        <v>4</v>
      </c>
      <c r="E50">
        <v>3</v>
      </c>
      <c r="F50">
        <v>3</v>
      </c>
    </row>
    <row r="51" spans="1:6">
      <c r="A51" s="4" t="s">
        <v>351</v>
      </c>
      <c r="B51" s="5" t="s">
        <v>352</v>
      </c>
      <c r="C51" s="5" t="s">
        <v>342</v>
      </c>
      <c r="D51" s="5" t="s">
        <v>4</v>
      </c>
      <c r="E51">
        <v>15</v>
      </c>
      <c r="F51">
        <v>0</v>
      </c>
    </row>
    <row r="52" spans="1:6">
      <c r="A52" s="4" t="s">
        <v>353</v>
      </c>
      <c r="B52" s="5" t="s">
        <v>354</v>
      </c>
      <c r="C52" s="5" t="s">
        <v>274</v>
      </c>
      <c r="D52" s="5" t="s">
        <v>4</v>
      </c>
      <c r="E52">
        <v>10</v>
      </c>
      <c r="F52">
        <v>7</v>
      </c>
    </row>
    <row r="53" spans="1:6">
      <c r="A53" s="4" t="s">
        <v>355</v>
      </c>
      <c r="B53" s="5" t="s">
        <v>356</v>
      </c>
      <c r="C53" s="5" t="s">
        <v>260</v>
      </c>
      <c r="D53" s="5" t="s">
        <v>4</v>
      </c>
      <c r="E53">
        <v>11</v>
      </c>
      <c r="F53">
        <v>4</v>
      </c>
    </row>
    <row r="54" spans="1:6">
      <c r="A54" s="4" t="s">
        <v>357</v>
      </c>
      <c r="B54" s="5" t="s">
        <v>358</v>
      </c>
      <c r="C54" s="5" t="s">
        <v>260</v>
      </c>
      <c r="D54" s="5" t="s">
        <v>4</v>
      </c>
      <c r="E54" t="s">
        <v>461</v>
      </c>
      <c r="F54" t="s">
        <v>461</v>
      </c>
    </row>
    <row r="55" spans="1:6">
      <c r="A55" s="4" t="s">
        <v>359</v>
      </c>
      <c r="B55" s="5" t="s">
        <v>360</v>
      </c>
      <c r="C55" s="5" t="s">
        <v>342</v>
      </c>
      <c r="D55" s="5" t="s">
        <v>4</v>
      </c>
      <c r="E55">
        <v>5</v>
      </c>
      <c r="F55">
        <v>5</v>
      </c>
    </row>
    <row r="56" spans="1:6">
      <c r="A56" s="4" t="s">
        <v>361</v>
      </c>
      <c r="B56" s="5" t="s">
        <v>362</v>
      </c>
      <c r="C56" s="5" t="s">
        <v>260</v>
      </c>
      <c r="D56" s="5" t="s">
        <v>4</v>
      </c>
      <c r="E56">
        <v>15</v>
      </c>
      <c r="F56">
        <v>5</v>
      </c>
    </row>
    <row r="57" spans="1:6">
      <c r="A57" s="4" t="s">
        <v>363</v>
      </c>
      <c r="B57" s="5" t="s">
        <v>364</v>
      </c>
      <c r="C57" s="5" t="s">
        <v>260</v>
      </c>
      <c r="D57" s="5" t="s">
        <v>4</v>
      </c>
      <c r="E57">
        <v>4</v>
      </c>
      <c r="F57">
        <v>4</v>
      </c>
    </row>
    <row r="58" spans="1:6">
      <c r="A58" s="4" t="s">
        <v>365</v>
      </c>
      <c r="B58" s="5" t="s">
        <v>366</v>
      </c>
      <c r="C58" s="5" t="s">
        <v>292</v>
      </c>
      <c r="D58" s="5" t="s">
        <v>4</v>
      </c>
      <c r="E58">
        <v>11</v>
      </c>
      <c r="F58">
        <v>4</v>
      </c>
    </row>
    <row r="59" spans="1:6">
      <c r="A59" s="4" t="s">
        <v>367</v>
      </c>
      <c r="B59" s="5" t="s">
        <v>368</v>
      </c>
      <c r="C59" s="5" t="s">
        <v>260</v>
      </c>
      <c r="D59" s="5" t="s">
        <v>4</v>
      </c>
      <c r="E59">
        <v>21</v>
      </c>
      <c r="F59">
        <v>21</v>
      </c>
    </row>
    <row r="60" spans="1:6">
      <c r="A60" s="4" t="s">
        <v>369</v>
      </c>
      <c r="B60" s="5" t="s">
        <v>370</v>
      </c>
      <c r="C60" s="5" t="s">
        <v>289</v>
      </c>
      <c r="D60" s="5" t="s">
        <v>4</v>
      </c>
      <c r="E60">
        <v>5</v>
      </c>
      <c r="F60">
        <v>4</v>
      </c>
    </row>
    <row r="61" spans="1:6">
      <c r="A61" s="4" t="s">
        <v>371</v>
      </c>
      <c r="B61" s="5" t="s">
        <v>372</v>
      </c>
      <c r="C61" s="5" t="s">
        <v>246</v>
      </c>
      <c r="D61" s="5" t="s">
        <v>4</v>
      </c>
      <c r="E61">
        <v>58</v>
      </c>
      <c r="F61">
        <v>26</v>
      </c>
    </row>
    <row r="62" spans="1:6">
      <c r="A62" s="4" t="s">
        <v>373</v>
      </c>
      <c r="B62" s="5" t="s">
        <v>374</v>
      </c>
      <c r="C62" s="5" t="s">
        <v>246</v>
      </c>
      <c r="D62" s="5" t="s">
        <v>4</v>
      </c>
      <c r="E62">
        <v>16</v>
      </c>
      <c r="F62">
        <v>2</v>
      </c>
    </row>
    <row r="63" spans="1:6">
      <c r="A63" s="4" t="s">
        <v>375</v>
      </c>
      <c r="B63" s="5" t="s">
        <v>376</v>
      </c>
      <c r="C63" s="5" t="s">
        <v>274</v>
      </c>
      <c r="D63" s="5" t="s">
        <v>4</v>
      </c>
      <c r="E63">
        <v>6</v>
      </c>
      <c r="F63">
        <v>4</v>
      </c>
    </row>
    <row r="64" spans="1:6">
      <c r="A64" s="4" t="s">
        <v>377</v>
      </c>
      <c r="B64" s="5" t="s">
        <v>378</v>
      </c>
      <c r="C64" s="5" t="s">
        <v>246</v>
      </c>
      <c r="D64" s="5" t="s">
        <v>4</v>
      </c>
      <c r="E64">
        <v>35</v>
      </c>
      <c r="F64">
        <v>29</v>
      </c>
    </row>
    <row r="65" spans="1:6">
      <c r="A65" s="4" t="s">
        <v>379</v>
      </c>
      <c r="B65" s="5" t="s">
        <v>380</v>
      </c>
      <c r="C65" s="5" t="s">
        <v>243</v>
      </c>
      <c r="D65" s="5" t="s">
        <v>4</v>
      </c>
      <c r="E65">
        <v>12</v>
      </c>
      <c r="F65">
        <v>11</v>
      </c>
    </row>
    <row r="66" spans="1:6">
      <c r="A66" s="4" t="s">
        <v>381</v>
      </c>
      <c r="B66" s="5" t="s">
        <v>382</v>
      </c>
      <c r="C66" s="5" t="s">
        <v>279</v>
      </c>
      <c r="D66" s="5" t="s">
        <v>4</v>
      </c>
      <c r="E66">
        <v>11</v>
      </c>
      <c r="F66">
        <v>6</v>
      </c>
    </row>
    <row r="67" spans="1:6">
      <c r="A67" s="4" t="s">
        <v>383</v>
      </c>
      <c r="B67" s="5" t="s">
        <v>384</v>
      </c>
      <c r="C67" s="5" t="s">
        <v>263</v>
      </c>
      <c r="D67" s="5" t="s">
        <v>4</v>
      </c>
      <c r="E67">
        <v>5</v>
      </c>
      <c r="F67">
        <v>0</v>
      </c>
    </row>
    <row r="68" spans="1:6">
      <c r="A68" s="4" t="s">
        <v>385</v>
      </c>
      <c r="B68" s="5" t="s">
        <v>386</v>
      </c>
      <c r="C68" s="5" t="s">
        <v>263</v>
      </c>
      <c r="D68" s="5" t="s">
        <v>4</v>
      </c>
      <c r="E68">
        <v>8</v>
      </c>
      <c r="F68">
        <v>8</v>
      </c>
    </row>
    <row r="69" spans="1:6">
      <c r="A69" s="4" t="s">
        <v>387</v>
      </c>
      <c r="B69" s="5" t="s">
        <v>388</v>
      </c>
      <c r="C69" s="5" t="s">
        <v>260</v>
      </c>
      <c r="D69" s="5" t="s">
        <v>4</v>
      </c>
      <c r="E69">
        <v>21</v>
      </c>
      <c r="F69">
        <v>4</v>
      </c>
    </row>
    <row r="70" spans="1:6">
      <c r="A70" s="4" t="s">
        <v>389</v>
      </c>
      <c r="B70" s="5" t="s">
        <v>390</v>
      </c>
      <c r="C70" s="5" t="s">
        <v>260</v>
      </c>
      <c r="D70" s="5" t="s">
        <v>4</v>
      </c>
      <c r="E70">
        <v>13</v>
      </c>
      <c r="F70">
        <v>11</v>
      </c>
    </row>
    <row r="71" spans="1:6">
      <c r="A71" s="4" t="s">
        <v>391</v>
      </c>
      <c r="B71" s="5" t="s">
        <v>392</v>
      </c>
      <c r="C71" s="5" t="s">
        <v>243</v>
      </c>
      <c r="D71" s="5" t="s">
        <v>4</v>
      </c>
      <c r="E71">
        <v>35</v>
      </c>
      <c r="F71">
        <v>15</v>
      </c>
    </row>
    <row r="72" spans="1:6">
      <c r="A72" s="4" t="s">
        <v>393</v>
      </c>
      <c r="B72" s="5" t="s">
        <v>394</v>
      </c>
      <c r="C72" s="5" t="s">
        <v>289</v>
      </c>
      <c r="D72" s="5" t="s">
        <v>4</v>
      </c>
      <c r="E72">
        <v>5</v>
      </c>
      <c r="F72">
        <v>2</v>
      </c>
    </row>
    <row r="73" spans="1:6">
      <c r="A73" s="4" t="s">
        <v>395</v>
      </c>
      <c r="B73" s="5" t="s">
        <v>396</v>
      </c>
      <c r="C73" s="5" t="s">
        <v>289</v>
      </c>
      <c r="D73" s="5" t="s">
        <v>4</v>
      </c>
      <c r="E73">
        <v>10</v>
      </c>
      <c r="F73">
        <v>6</v>
      </c>
    </row>
    <row r="74" spans="1:6">
      <c r="A74" s="4" t="s">
        <v>397</v>
      </c>
      <c r="B74" s="5" t="s">
        <v>398</v>
      </c>
      <c r="C74" s="5" t="s">
        <v>342</v>
      </c>
      <c r="D74" s="5" t="s">
        <v>4</v>
      </c>
      <c r="E74">
        <v>10</v>
      </c>
      <c r="F74">
        <v>10</v>
      </c>
    </row>
    <row r="75" spans="1:6">
      <c r="A75" s="4" t="s">
        <v>399</v>
      </c>
      <c r="B75" s="5" t="s">
        <v>400</v>
      </c>
      <c r="C75" s="5" t="s">
        <v>243</v>
      </c>
      <c r="D75" s="5" t="s">
        <v>4</v>
      </c>
      <c r="E75">
        <v>7</v>
      </c>
      <c r="F75">
        <v>7</v>
      </c>
    </row>
    <row r="76" spans="1:6">
      <c r="A76" s="4" t="s">
        <v>401</v>
      </c>
      <c r="B76" s="5" t="s">
        <v>402</v>
      </c>
      <c r="C76" s="5" t="s">
        <v>243</v>
      </c>
      <c r="D76" s="5" t="s">
        <v>4</v>
      </c>
      <c r="E76">
        <v>13</v>
      </c>
      <c r="F76">
        <v>13</v>
      </c>
    </row>
    <row r="77" spans="1:6">
      <c r="A77" s="4" t="s">
        <v>403</v>
      </c>
      <c r="B77" s="5" t="s">
        <v>404</v>
      </c>
      <c r="C77" s="5" t="s">
        <v>405</v>
      </c>
      <c r="D77" s="5" t="s">
        <v>4</v>
      </c>
      <c r="E77">
        <v>32</v>
      </c>
      <c r="F77">
        <v>12</v>
      </c>
    </row>
    <row r="78" spans="1:6">
      <c r="A78" s="4" t="s">
        <v>406</v>
      </c>
      <c r="B78" s="5" t="s">
        <v>407</v>
      </c>
      <c r="C78" s="5" t="s">
        <v>274</v>
      </c>
      <c r="D78" s="5" t="s">
        <v>4</v>
      </c>
      <c r="E78">
        <v>24</v>
      </c>
      <c r="F78">
        <v>6</v>
      </c>
    </row>
    <row r="79" spans="1:6">
      <c r="A79" s="4" t="s">
        <v>408</v>
      </c>
      <c r="B79" s="5" t="s">
        <v>409</v>
      </c>
      <c r="C79" s="5" t="s">
        <v>405</v>
      </c>
      <c r="D79" s="5" t="s">
        <v>4</v>
      </c>
      <c r="E79">
        <v>27</v>
      </c>
      <c r="F79">
        <v>8</v>
      </c>
    </row>
    <row r="80" spans="1:6">
      <c r="A80" s="4" t="s">
        <v>410</v>
      </c>
      <c r="B80" s="5" t="s">
        <v>411</v>
      </c>
      <c r="C80" s="5" t="s">
        <v>405</v>
      </c>
      <c r="D80" s="5" t="s">
        <v>4</v>
      </c>
      <c r="E80">
        <v>29</v>
      </c>
      <c r="F80">
        <v>6</v>
      </c>
    </row>
    <row r="81" spans="1:6">
      <c r="A81" s="4" t="s">
        <v>412</v>
      </c>
      <c r="B81" s="5" t="s">
        <v>467</v>
      </c>
      <c r="C81" s="5" t="s">
        <v>279</v>
      </c>
      <c r="D81" s="5" t="s">
        <v>4</v>
      </c>
      <c r="E81">
        <v>7</v>
      </c>
      <c r="F81">
        <v>7</v>
      </c>
    </row>
    <row r="82" spans="1:6">
      <c r="A82" s="4" t="s">
        <v>414</v>
      </c>
      <c r="B82" s="5" t="s">
        <v>415</v>
      </c>
      <c r="C82" s="5" t="s">
        <v>246</v>
      </c>
      <c r="D82" s="5" t="s">
        <v>4</v>
      </c>
      <c r="E82">
        <v>11</v>
      </c>
      <c r="F82">
        <v>11</v>
      </c>
    </row>
    <row r="83" spans="1:6">
      <c r="A83" s="4" t="s">
        <v>416</v>
      </c>
      <c r="B83" s="5" t="s">
        <v>417</v>
      </c>
      <c r="C83" s="5" t="s">
        <v>263</v>
      </c>
      <c r="D83" s="5" t="s">
        <v>4</v>
      </c>
      <c r="E83">
        <v>7</v>
      </c>
      <c r="F83">
        <v>4</v>
      </c>
    </row>
    <row r="84" spans="1:6">
      <c r="A84" s="4" t="s">
        <v>418</v>
      </c>
      <c r="B84" s="5" t="s">
        <v>419</v>
      </c>
      <c r="C84" s="5" t="s">
        <v>263</v>
      </c>
      <c r="D84" s="5" t="s">
        <v>4</v>
      </c>
      <c r="E84">
        <v>6</v>
      </c>
      <c r="F84">
        <v>5</v>
      </c>
    </row>
    <row r="85" spans="1:6">
      <c r="A85" s="4" t="s">
        <v>420</v>
      </c>
      <c r="B85" s="5" t="s">
        <v>421</v>
      </c>
      <c r="C85" s="5" t="s">
        <v>251</v>
      </c>
      <c r="D85" s="5" t="s">
        <v>4</v>
      </c>
      <c r="E85">
        <v>18</v>
      </c>
      <c r="F85">
        <v>5</v>
      </c>
    </row>
    <row r="86" spans="1:6">
      <c r="A86" s="4" t="s">
        <v>422</v>
      </c>
      <c r="B86" s="5" t="s">
        <v>423</v>
      </c>
      <c r="C86" s="5" t="s">
        <v>251</v>
      </c>
      <c r="D86" s="5" t="s">
        <v>4</v>
      </c>
      <c r="E86">
        <v>12</v>
      </c>
      <c r="F86">
        <v>5</v>
      </c>
    </row>
    <row r="87" spans="1:6">
      <c r="A87" s="4" t="s">
        <v>424</v>
      </c>
      <c r="B87" s="5" t="s">
        <v>425</v>
      </c>
      <c r="C87" s="5" t="s">
        <v>342</v>
      </c>
      <c r="D87" s="5" t="s">
        <v>4</v>
      </c>
      <c r="E87">
        <v>10</v>
      </c>
      <c r="F87">
        <v>0</v>
      </c>
    </row>
    <row r="88" spans="1:6">
      <c r="A88" s="4" t="s">
        <v>426</v>
      </c>
      <c r="B88" s="5" t="s">
        <v>427</v>
      </c>
      <c r="C88" s="5" t="s">
        <v>279</v>
      </c>
      <c r="D88" s="5" t="s">
        <v>4</v>
      </c>
      <c r="E88">
        <v>7</v>
      </c>
      <c r="F88">
        <v>5</v>
      </c>
    </row>
    <row r="89" spans="1:6">
      <c r="A89" s="4" t="s">
        <v>428</v>
      </c>
      <c r="B89" s="5" t="s">
        <v>429</v>
      </c>
      <c r="C89" s="5" t="s">
        <v>279</v>
      </c>
      <c r="D89" s="5" t="s">
        <v>4</v>
      </c>
      <c r="E89">
        <v>6</v>
      </c>
      <c r="F89">
        <v>6</v>
      </c>
    </row>
    <row r="90" spans="1:6">
      <c r="A90" s="4" t="s">
        <v>430</v>
      </c>
      <c r="B90" s="5" t="s">
        <v>431</v>
      </c>
      <c r="C90" s="5" t="s">
        <v>260</v>
      </c>
      <c r="D90" s="5" t="s">
        <v>4</v>
      </c>
      <c r="E90">
        <v>9</v>
      </c>
      <c r="F90">
        <v>8</v>
      </c>
    </row>
    <row r="91" spans="1:6">
      <c r="A91" s="4" t="s">
        <v>432</v>
      </c>
      <c r="B91" s="5" t="s">
        <v>433</v>
      </c>
      <c r="C91" s="5" t="s">
        <v>289</v>
      </c>
      <c r="D91" s="5" t="s">
        <v>4</v>
      </c>
      <c r="E91">
        <v>7</v>
      </c>
      <c r="F91">
        <v>0</v>
      </c>
    </row>
    <row r="92" spans="1:6">
      <c r="A92" s="4" t="s">
        <v>434</v>
      </c>
      <c r="B92" s="5" t="s">
        <v>435</v>
      </c>
      <c r="C92" s="5" t="s">
        <v>289</v>
      </c>
      <c r="D92" s="5" t="s">
        <v>4</v>
      </c>
      <c r="E92">
        <v>3</v>
      </c>
      <c r="F92">
        <v>3</v>
      </c>
    </row>
    <row r="93" spans="1:6">
      <c r="A93" s="4" t="s">
        <v>436</v>
      </c>
      <c r="B93" s="5" t="s">
        <v>437</v>
      </c>
      <c r="C93" s="5" t="s">
        <v>405</v>
      </c>
      <c r="D93" s="5" t="s">
        <v>4</v>
      </c>
      <c r="E93">
        <v>27</v>
      </c>
      <c r="F93">
        <v>13</v>
      </c>
    </row>
    <row r="94" spans="1:6">
      <c r="A94" s="4" t="s">
        <v>438</v>
      </c>
      <c r="B94" s="5" t="s">
        <v>439</v>
      </c>
      <c r="C94" s="5" t="s">
        <v>405</v>
      </c>
      <c r="D94" s="5" t="s">
        <v>4</v>
      </c>
      <c r="E94">
        <v>27</v>
      </c>
      <c r="F94">
        <v>10</v>
      </c>
    </row>
    <row r="95" spans="1:6">
      <c r="A95" s="4" t="s">
        <v>440</v>
      </c>
      <c r="B95" s="5" t="s">
        <v>441</v>
      </c>
      <c r="C95" s="5" t="s">
        <v>405</v>
      </c>
      <c r="D95" s="5" t="s">
        <v>4</v>
      </c>
      <c r="E95">
        <v>32</v>
      </c>
      <c r="F95">
        <v>6</v>
      </c>
    </row>
    <row r="96" spans="1:6">
      <c r="A96" s="4" t="s">
        <v>442</v>
      </c>
      <c r="B96" s="5" t="s">
        <v>443</v>
      </c>
      <c r="C96" s="5" t="s">
        <v>405</v>
      </c>
      <c r="D96" s="5" t="s">
        <v>4</v>
      </c>
      <c r="E96">
        <v>24</v>
      </c>
      <c r="F96">
        <v>6</v>
      </c>
    </row>
    <row r="97" spans="1:6">
      <c r="A97" s="4" t="s">
        <v>444</v>
      </c>
      <c r="B97" s="5" t="s">
        <v>445</v>
      </c>
      <c r="C97" s="5" t="s">
        <v>405</v>
      </c>
      <c r="D97" s="5" t="s">
        <v>4</v>
      </c>
      <c r="E97">
        <v>27</v>
      </c>
      <c r="F97">
        <v>0</v>
      </c>
    </row>
    <row r="98" spans="1:6">
      <c r="A98" s="4" t="s">
        <v>446</v>
      </c>
      <c r="B98" s="5" t="s">
        <v>447</v>
      </c>
      <c r="C98" s="5" t="s">
        <v>448</v>
      </c>
      <c r="D98" s="5" t="s">
        <v>4</v>
      </c>
      <c r="E98">
        <v>12</v>
      </c>
      <c r="F98">
        <v>12</v>
      </c>
    </row>
    <row r="99" spans="1:6">
      <c r="A99" s="4" t="s">
        <v>449</v>
      </c>
      <c r="B99" s="5" t="s">
        <v>450</v>
      </c>
      <c r="C99" s="5" t="s">
        <v>448</v>
      </c>
      <c r="D99" s="5" t="s">
        <v>4</v>
      </c>
      <c r="E99">
        <v>11</v>
      </c>
      <c r="F99">
        <v>2</v>
      </c>
    </row>
    <row r="100" spans="1:6">
      <c r="A100" s="4" t="s">
        <v>451</v>
      </c>
      <c r="B100" s="5" t="s">
        <v>452</v>
      </c>
      <c r="C100" s="5" t="s">
        <v>448</v>
      </c>
      <c r="D100" s="5" t="s">
        <v>4</v>
      </c>
      <c r="E100">
        <v>10</v>
      </c>
      <c r="F100">
        <v>1</v>
      </c>
    </row>
    <row r="101" spans="1:6">
      <c r="A101" s="4" t="s">
        <v>453</v>
      </c>
      <c r="B101" s="5" t="s">
        <v>454</v>
      </c>
      <c r="C101" s="5" t="s">
        <v>448</v>
      </c>
      <c r="D101" s="5" t="s">
        <v>4</v>
      </c>
      <c r="E101">
        <v>22</v>
      </c>
      <c r="F101">
        <v>0</v>
      </c>
    </row>
    <row r="102" spans="1:6">
      <c r="A102" s="4" t="s">
        <v>455</v>
      </c>
      <c r="B102" s="5" t="s">
        <v>456</v>
      </c>
      <c r="C102" s="5" t="s">
        <v>448</v>
      </c>
      <c r="D102" s="5" t="s">
        <v>4</v>
      </c>
      <c r="E102">
        <v>11</v>
      </c>
      <c r="F102">
        <v>3</v>
      </c>
    </row>
    <row r="103" spans="1:6">
      <c r="A103" s="4" t="s">
        <v>457</v>
      </c>
      <c r="B103" s="5" t="s">
        <v>458</v>
      </c>
      <c r="C103" s="5" t="s">
        <v>448</v>
      </c>
      <c r="D103" s="5" t="s">
        <v>4</v>
      </c>
      <c r="E103">
        <v>12</v>
      </c>
      <c r="F103">
        <v>10</v>
      </c>
    </row>
    <row r="104" spans="1:6">
      <c r="A104" s="4" t="s">
        <v>459</v>
      </c>
      <c r="B104" s="5" t="s">
        <v>460</v>
      </c>
      <c r="C104" s="5" t="s">
        <v>448</v>
      </c>
      <c r="D104" s="5" t="s">
        <v>4</v>
      </c>
      <c r="E104" t="s">
        <v>461</v>
      </c>
      <c r="F104" t="s">
        <v>461</v>
      </c>
    </row>
    <row r="105" spans="1:6">
      <c r="A105" s="4" t="s">
        <v>241</v>
      </c>
      <c r="B105" s="5" t="s">
        <v>242</v>
      </c>
      <c r="C105" s="5" t="s">
        <v>243</v>
      </c>
      <c r="D105" s="5" t="s">
        <v>5</v>
      </c>
      <c r="E105">
        <v>12</v>
      </c>
      <c r="F105">
        <v>12</v>
      </c>
    </row>
    <row r="106" spans="1:6">
      <c r="A106" s="4" t="s">
        <v>244</v>
      </c>
      <c r="B106" s="5" t="s">
        <v>245</v>
      </c>
      <c r="C106" s="5" t="s">
        <v>246</v>
      </c>
      <c r="D106" s="5" t="s">
        <v>5</v>
      </c>
      <c r="E106">
        <v>12</v>
      </c>
      <c r="F106">
        <v>1</v>
      </c>
    </row>
    <row r="107" spans="1:6">
      <c r="A107" s="4" t="s">
        <v>247</v>
      </c>
      <c r="B107" s="5" t="s">
        <v>248</v>
      </c>
      <c r="C107" s="5" t="s">
        <v>243</v>
      </c>
      <c r="D107" s="5" t="s">
        <v>5</v>
      </c>
      <c r="E107">
        <v>6</v>
      </c>
      <c r="F107">
        <v>1</v>
      </c>
    </row>
    <row r="108" spans="1:6">
      <c r="A108" s="4" t="s">
        <v>249</v>
      </c>
      <c r="B108" s="5" t="s">
        <v>250</v>
      </c>
      <c r="C108" s="5" t="s">
        <v>251</v>
      </c>
      <c r="D108" s="5" t="s">
        <v>5</v>
      </c>
      <c r="E108">
        <v>4</v>
      </c>
      <c r="F108">
        <v>2</v>
      </c>
    </row>
    <row r="109" spans="1:6">
      <c r="A109" s="4" t="s">
        <v>252</v>
      </c>
      <c r="B109" s="5" t="s">
        <v>253</v>
      </c>
      <c r="C109" s="5" t="s">
        <v>251</v>
      </c>
      <c r="D109" s="5" t="s">
        <v>5</v>
      </c>
      <c r="E109">
        <v>3</v>
      </c>
      <c r="F109">
        <v>2</v>
      </c>
    </row>
    <row r="110" spans="1:6">
      <c r="A110" s="4" t="s">
        <v>254</v>
      </c>
      <c r="B110" s="5" t="s">
        <v>255</v>
      </c>
      <c r="C110" s="5" t="s">
        <v>251</v>
      </c>
      <c r="D110" s="5" t="s">
        <v>5</v>
      </c>
      <c r="E110">
        <v>15</v>
      </c>
      <c r="F110">
        <v>2</v>
      </c>
    </row>
    <row r="111" spans="1:6">
      <c r="A111" s="4" t="s">
        <v>256</v>
      </c>
      <c r="B111" s="5" t="s">
        <v>257</v>
      </c>
      <c r="C111" s="5" t="s">
        <v>243</v>
      </c>
      <c r="D111" s="5" t="s">
        <v>5</v>
      </c>
      <c r="E111">
        <v>6</v>
      </c>
      <c r="F111">
        <v>2</v>
      </c>
    </row>
    <row r="112" spans="1:6">
      <c r="A112" s="4" t="s">
        <v>258</v>
      </c>
      <c r="B112" s="5" t="s">
        <v>259</v>
      </c>
      <c r="C112" s="5" t="s">
        <v>260</v>
      </c>
      <c r="D112" s="5" t="s">
        <v>5</v>
      </c>
      <c r="E112" t="s">
        <v>461</v>
      </c>
      <c r="F112" t="s">
        <v>461</v>
      </c>
    </row>
    <row r="113" spans="1:6">
      <c r="A113" s="4" t="s">
        <v>261</v>
      </c>
      <c r="B113" s="5" t="s">
        <v>262</v>
      </c>
      <c r="C113" s="5" t="s">
        <v>263</v>
      </c>
      <c r="D113" s="5" t="s">
        <v>5</v>
      </c>
      <c r="E113">
        <v>4</v>
      </c>
      <c r="F113">
        <v>2</v>
      </c>
    </row>
    <row r="114" spans="1:6">
      <c r="A114" s="4" t="s">
        <v>264</v>
      </c>
      <c r="B114" s="5" t="s">
        <v>265</v>
      </c>
      <c r="C114" s="5" t="s">
        <v>260</v>
      </c>
      <c r="D114" s="5" t="s">
        <v>5</v>
      </c>
      <c r="E114">
        <v>7</v>
      </c>
      <c r="F114">
        <v>0</v>
      </c>
    </row>
    <row r="115" spans="1:6">
      <c r="A115" s="4" t="s">
        <v>266</v>
      </c>
      <c r="B115" s="5" t="s">
        <v>267</v>
      </c>
      <c r="C115" s="5" t="s">
        <v>263</v>
      </c>
      <c r="D115" s="5" t="s">
        <v>5</v>
      </c>
      <c r="E115">
        <v>7</v>
      </c>
      <c r="F115">
        <v>7</v>
      </c>
    </row>
    <row r="116" spans="1:6">
      <c r="A116" s="4" t="s">
        <v>268</v>
      </c>
      <c r="B116" s="5" t="s">
        <v>269</v>
      </c>
      <c r="C116" s="5" t="s">
        <v>263</v>
      </c>
      <c r="D116" s="5" t="s">
        <v>5</v>
      </c>
      <c r="E116">
        <v>5</v>
      </c>
      <c r="F116">
        <v>2</v>
      </c>
    </row>
    <row r="117" spans="1:6">
      <c r="A117" s="4" t="s">
        <v>270</v>
      </c>
      <c r="B117" s="5" t="s">
        <v>271</v>
      </c>
      <c r="C117" s="5" t="s">
        <v>251</v>
      </c>
      <c r="D117" s="5" t="s">
        <v>5</v>
      </c>
      <c r="E117">
        <v>16</v>
      </c>
      <c r="F117">
        <v>14</v>
      </c>
    </row>
    <row r="118" spans="1:6">
      <c r="A118" s="4" t="s">
        <v>272</v>
      </c>
      <c r="B118" s="5" t="s">
        <v>273</v>
      </c>
      <c r="C118" s="5" t="s">
        <v>274</v>
      </c>
      <c r="D118" s="5" t="s">
        <v>5</v>
      </c>
      <c r="E118">
        <v>12</v>
      </c>
      <c r="F118">
        <v>6</v>
      </c>
    </row>
    <row r="119" spans="1:6">
      <c r="A119" s="4" t="s">
        <v>275</v>
      </c>
      <c r="B119" s="5" t="s">
        <v>276</v>
      </c>
      <c r="C119" s="5" t="s">
        <v>243</v>
      </c>
      <c r="D119" s="5" t="s">
        <v>5</v>
      </c>
      <c r="E119">
        <v>5</v>
      </c>
      <c r="F119">
        <v>5</v>
      </c>
    </row>
    <row r="120" spans="1:6">
      <c r="A120" s="4" t="s">
        <v>277</v>
      </c>
      <c r="B120" s="5" t="s">
        <v>278</v>
      </c>
      <c r="C120" s="5" t="s">
        <v>279</v>
      </c>
      <c r="D120" s="5" t="s">
        <v>5</v>
      </c>
      <c r="E120">
        <v>5</v>
      </c>
      <c r="F120">
        <v>5</v>
      </c>
    </row>
    <row r="121" spans="1:6">
      <c r="A121" s="4" t="s">
        <v>280</v>
      </c>
      <c r="B121" s="5" t="s">
        <v>281</v>
      </c>
      <c r="C121" s="5" t="s">
        <v>279</v>
      </c>
      <c r="D121" s="5" t="s">
        <v>5</v>
      </c>
      <c r="E121">
        <v>10</v>
      </c>
      <c r="F121">
        <v>7</v>
      </c>
    </row>
    <row r="122" spans="1:6">
      <c r="A122" s="4" t="s">
        <v>282</v>
      </c>
      <c r="B122" s="5" t="s">
        <v>283</v>
      </c>
      <c r="C122" s="5" t="s">
        <v>284</v>
      </c>
      <c r="D122" s="5" t="s">
        <v>5</v>
      </c>
      <c r="E122">
        <v>5</v>
      </c>
      <c r="F122">
        <v>1</v>
      </c>
    </row>
    <row r="123" spans="1:6">
      <c r="A123" s="4" t="s">
        <v>285</v>
      </c>
      <c r="B123" s="5" t="s">
        <v>286</v>
      </c>
      <c r="C123" s="5" t="s">
        <v>279</v>
      </c>
      <c r="D123" s="5" t="s">
        <v>5</v>
      </c>
      <c r="E123">
        <v>5</v>
      </c>
      <c r="F123">
        <v>5</v>
      </c>
    </row>
    <row r="124" spans="1:6">
      <c r="A124" s="4" t="s">
        <v>287</v>
      </c>
      <c r="B124" s="5" t="s">
        <v>288</v>
      </c>
      <c r="C124" s="5" t="s">
        <v>289</v>
      </c>
      <c r="D124" s="5" t="s">
        <v>5</v>
      </c>
      <c r="E124">
        <v>11</v>
      </c>
      <c r="F124">
        <v>1</v>
      </c>
    </row>
    <row r="125" spans="1:6">
      <c r="A125" s="4" t="s">
        <v>290</v>
      </c>
      <c r="B125" s="5" t="s">
        <v>291</v>
      </c>
      <c r="C125" s="5" t="s">
        <v>292</v>
      </c>
      <c r="D125" s="5" t="s">
        <v>5</v>
      </c>
      <c r="E125">
        <v>10</v>
      </c>
      <c r="F125">
        <v>3</v>
      </c>
    </row>
    <row r="126" spans="1:6">
      <c r="A126" s="4" t="s">
        <v>293</v>
      </c>
      <c r="B126" s="5" t="s">
        <v>294</v>
      </c>
      <c r="C126" s="5" t="s">
        <v>279</v>
      </c>
      <c r="D126" s="5" t="s">
        <v>5</v>
      </c>
      <c r="E126">
        <v>3</v>
      </c>
      <c r="F126">
        <v>2</v>
      </c>
    </row>
    <row r="127" spans="1:6">
      <c r="A127" s="4" t="s">
        <v>295</v>
      </c>
      <c r="B127" s="5" t="s">
        <v>296</v>
      </c>
      <c r="C127" s="5" t="s">
        <v>279</v>
      </c>
      <c r="D127" s="5" t="s">
        <v>5</v>
      </c>
      <c r="E127">
        <v>7</v>
      </c>
      <c r="F127">
        <v>3</v>
      </c>
    </row>
    <row r="128" spans="1:6">
      <c r="A128" s="4" t="s">
        <v>297</v>
      </c>
      <c r="B128" s="5" t="s">
        <v>298</v>
      </c>
      <c r="C128" s="5" t="s">
        <v>289</v>
      </c>
      <c r="D128" s="5" t="s">
        <v>5</v>
      </c>
      <c r="E128">
        <v>12</v>
      </c>
      <c r="F128">
        <v>8</v>
      </c>
    </row>
    <row r="129" spans="1:6">
      <c r="A129" s="4" t="s">
        <v>299</v>
      </c>
      <c r="B129" s="5" t="s">
        <v>300</v>
      </c>
      <c r="C129" s="5" t="s">
        <v>243</v>
      </c>
      <c r="D129" s="5" t="s">
        <v>5</v>
      </c>
      <c r="E129">
        <v>9</v>
      </c>
      <c r="F129">
        <v>2</v>
      </c>
    </row>
    <row r="130" spans="1:6">
      <c r="A130" s="4" t="s">
        <v>301</v>
      </c>
      <c r="B130" s="5" t="s">
        <v>302</v>
      </c>
      <c r="C130" s="5" t="s">
        <v>274</v>
      </c>
      <c r="D130" s="5" t="s">
        <v>5</v>
      </c>
      <c r="E130">
        <v>12</v>
      </c>
      <c r="F130">
        <v>12</v>
      </c>
    </row>
    <row r="131" spans="1:6">
      <c r="A131" s="4" t="s">
        <v>303</v>
      </c>
      <c r="B131" s="5" t="s">
        <v>304</v>
      </c>
      <c r="C131" s="5" t="s">
        <v>284</v>
      </c>
      <c r="D131" s="5" t="s">
        <v>5</v>
      </c>
      <c r="E131">
        <v>8</v>
      </c>
      <c r="F131">
        <v>4</v>
      </c>
    </row>
    <row r="132" spans="1:6">
      <c r="A132" s="4" t="s">
        <v>305</v>
      </c>
      <c r="B132" s="5" t="s">
        <v>306</v>
      </c>
      <c r="C132" s="5" t="s">
        <v>292</v>
      </c>
      <c r="D132" s="5" t="s">
        <v>5</v>
      </c>
      <c r="E132">
        <v>16</v>
      </c>
      <c r="F132">
        <v>1</v>
      </c>
    </row>
    <row r="133" spans="1:6">
      <c r="A133" s="4" t="s">
        <v>307</v>
      </c>
      <c r="B133" s="5" t="s">
        <v>308</v>
      </c>
      <c r="C133" s="5" t="s">
        <v>309</v>
      </c>
      <c r="D133" s="5" t="s">
        <v>5</v>
      </c>
      <c r="E133">
        <v>4</v>
      </c>
      <c r="F133">
        <v>4</v>
      </c>
    </row>
    <row r="134" spans="1:6">
      <c r="A134" s="4" t="s">
        <v>310</v>
      </c>
      <c r="B134" s="5" t="s">
        <v>311</v>
      </c>
      <c r="C134" s="5" t="s">
        <v>309</v>
      </c>
      <c r="D134" s="5" t="s">
        <v>5</v>
      </c>
      <c r="E134">
        <v>5</v>
      </c>
      <c r="F134">
        <v>2</v>
      </c>
    </row>
    <row r="135" spans="1:6">
      <c r="A135" s="4" t="s">
        <v>312</v>
      </c>
      <c r="B135" s="5" t="s">
        <v>313</v>
      </c>
      <c r="C135" s="5" t="s">
        <v>263</v>
      </c>
      <c r="D135" s="5" t="s">
        <v>5</v>
      </c>
      <c r="E135">
        <v>13</v>
      </c>
      <c r="F135">
        <v>3</v>
      </c>
    </row>
    <row r="136" spans="1:6">
      <c r="A136" s="4" t="s">
        <v>314</v>
      </c>
      <c r="B136" s="5" t="s">
        <v>315</v>
      </c>
      <c r="C136" s="5" t="s">
        <v>263</v>
      </c>
      <c r="D136" s="5" t="s">
        <v>5</v>
      </c>
      <c r="E136">
        <v>26</v>
      </c>
      <c r="F136">
        <v>3</v>
      </c>
    </row>
    <row r="137" spans="1:6">
      <c r="A137" s="4" t="s">
        <v>316</v>
      </c>
      <c r="B137" s="5" t="s">
        <v>317</v>
      </c>
      <c r="C137" s="5" t="s">
        <v>263</v>
      </c>
      <c r="D137" s="5" t="s">
        <v>5</v>
      </c>
      <c r="E137">
        <v>4</v>
      </c>
      <c r="F137">
        <v>0</v>
      </c>
    </row>
    <row r="138" spans="1:6">
      <c r="A138" s="4" t="s">
        <v>318</v>
      </c>
      <c r="B138" s="5" t="s">
        <v>319</v>
      </c>
      <c r="C138" s="5" t="s">
        <v>279</v>
      </c>
      <c r="D138" s="5" t="s">
        <v>5</v>
      </c>
      <c r="E138">
        <v>21</v>
      </c>
      <c r="F138">
        <v>9</v>
      </c>
    </row>
    <row r="139" spans="1:6">
      <c r="A139" s="4" t="s">
        <v>320</v>
      </c>
      <c r="B139" s="5" t="s">
        <v>321</v>
      </c>
      <c r="C139" s="5" t="s">
        <v>263</v>
      </c>
      <c r="D139" s="5" t="s">
        <v>5</v>
      </c>
      <c r="E139">
        <v>20</v>
      </c>
      <c r="F139">
        <v>4</v>
      </c>
    </row>
    <row r="140" spans="1:6">
      <c r="A140" s="4" t="s">
        <v>322</v>
      </c>
      <c r="B140" s="5" t="s">
        <v>323</v>
      </c>
      <c r="C140" s="5" t="s">
        <v>292</v>
      </c>
      <c r="D140" s="5" t="s">
        <v>5</v>
      </c>
      <c r="E140">
        <v>17</v>
      </c>
      <c r="F140">
        <v>2</v>
      </c>
    </row>
    <row r="141" spans="1:6">
      <c r="A141" s="4" t="s">
        <v>324</v>
      </c>
      <c r="B141" s="5" t="s">
        <v>325</v>
      </c>
      <c r="C141" s="5" t="s">
        <v>284</v>
      </c>
      <c r="D141" s="5" t="s">
        <v>5</v>
      </c>
      <c r="E141">
        <v>4</v>
      </c>
      <c r="F141">
        <v>4</v>
      </c>
    </row>
    <row r="142" spans="1:6">
      <c r="A142" s="4" t="s">
        <v>326</v>
      </c>
      <c r="B142" s="5" t="s">
        <v>327</v>
      </c>
      <c r="C142" s="5" t="s">
        <v>284</v>
      </c>
      <c r="D142" s="5" t="s">
        <v>5</v>
      </c>
      <c r="E142">
        <v>10</v>
      </c>
      <c r="F142">
        <v>3</v>
      </c>
    </row>
    <row r="143" spans="1:6">
      <c r="A143" s="4" t="s">
        <v>328</v>
      </c>
      <c r="B143" s="5" t="s">
        <v>329</v>
      </c>
      <c r="C143" s="5" t="s">
        <v>243</v>
      </c>
      <c r="D143" s="5" t="s">
        <v>5</v>
      </c>
      <c r="E143">
        <v>21</v>
      </c>
      <c r="F143">
        <v>8</v>
      </c>
    </row>
    <row r="144" spans="1:6">
      <c r="A144" s="4" t="s">
        <v>330</v>
      </c>
      <c r="B144" s="5" t="s">
        <v>331</v>
      </c>
      <c r="C144" s="5" t="s">
        <v>289</v>
      </c>
      <c r="D144" s="5" t="s">
        <v>5</v>
      </c>
      <c r="E144">
        <v>6</v>
      </c>
      <c r="F144">
        <v>0</v>
      </c>
    </row>
    <row r="145" spans="1:6">
      <c r="A145" s="4" t="s">
        <v>332</v>
      </c>
      <c r="B145" s="5" t="s">
        <v>333</v>
      </c>
      <c r="C145" s="5" t="s">
        <v>279</v>
      </c>
      <c r="D145" s="5" t="s">
        <v>5</v>
      </c>
      <c r="E145">
        <v>7</v>
      </c>
      <c r="F145">
        <v>4</v>
      </c>
    </row>
    <row r="146" spans="1:6">
      <c r="A146" s="4" t="s">
        <v>334</v>
      </c>
      <c r="B146" s="5" t="s">
        <v>335</v>
      </c>
      <c r="C146" s="5" t="s">
        <v>284</v>
      </c>
      <c r="D146" s="5" t="s">
        <v>5</v>
      </c>
      <c r="E146">
        <v>6</v>
      </c>
      <c r="F146">
        <v>2</v>
      </c>
    </row>
    <row r="147" spans="1:6">
      <c r="A147" s="4" t="s">
        <v>336</v>
      </c>
      <c r="B147" s="5" t="s">
        <v>337</v>
      </c>
      <c r="C147" s="5" t="s">
        <v>243</v>
      </c>
      <c r="D147" s="5" t="s">
        <v>5</v>
      </c>
      <c r="E147">
        <v>14</v>
      </c>
      <c r="F147">
        <v>2</v>
      </c>
    </row>
    <row r="148" spans="1:6">
      <c r="A148" s="4" t="s">
        <v>338</v>
      </c>
      <c r="B148" s="5" t="s">
        <v>339</v>
      </c>
      <c r="C148" s="5" t="s">
        <v>243</v>
      </c>
      <c r="D148" s="5" t="s">
        <v>5</v>
      </c>
      <c r="E148">
        <v>5</v>
      </c>
      <c r="F148">
        <v>5</v>
      </c>
    </row>
    <row r="149" spans="1:6">
      <c r="A149" s="4" t="s">
        <v>340</v>
      </c>
      <c r="B149" s="5" t="s">
        <v>341</v>
      </c>
      <c r="C149" s="5" t="s">
        <v>342</v>
      </c>
      <c r="D149" s="5" t="s">
        <v>5</v>
      </c>
      <c r="E149">
        <v>25</v>
      </c>
      <c r="F149">
        <v>8</v>
      </c>
    </row>
    <row r="150" spans="1:6">
      <c r="A150" s="4" t="s">
        <v>343</v>
      </c>
      <c r="B150" s="5" t="s">
        <v>344</v>
      </c>
      <c r="C150" s="5" t="s">
        <v>284</v>
      </c>
      <c r="D150" s="5" t="s">
        <v>5</v>
      </c>
      <c r="E150">
        <v>13</v>
      </c>
      <c r="F150">
        <v>1</v>
      </c>
    </row>
    <row r="151" spans="1:6">
      <c r="A151" s="4" t="s">
        <v>345</v>
      </c>
      <c r="B151" s="5" t="s">
        <v>346</v>
      </c>
      <c r="C151" s="5" t="s">
        <v>263</v>
      </c>
      <c r="D151" s="5" t="s">
        <v>5</v>
      </c>
      <c r="E151">
        <v>4</v>
      </c>
      <c r="F151">
        <v>1</v>
      </c>
    </row>
    <row r="152" spans="1:6">
      <c r="A152" s="4" t="s">
        <v>347</v>
      </c>
      <c r="B152" s="5" t="s">
        <v>348</v>
      </c>
      <c r="C152" s="5" t="s">
        <v>279</v>
      </c>
      <c r="D152" s="5" t="s">
        <v>5</v>
      </c>
      <c r="E152">
        <v>6</v>
      </c>
      <c r="F152">
        <v>1</v>
      </c>
    </row>
    <row r="153" spans="1:6">
      <c r="A153" s="4" t="s">
        <v>349</v>
      </c>
      <c r="B153" s="5" t="s">
        <v>350</v>
      </c>
      <c r="C153" s="5" t="s">
        <v>263</v>
      </c>
      <c r="D153" s="5" t="s">
        <v>5</v>
      </c>
      <c r="E153">
        <v>3</v>
      </c>
      <c r="F153">
        <v>3</v>
      </c>
    </row>
    <row r="154" spans="1:6">
      <c r="A154" s="4" t="s">
        <v>351</v>
      </c>
      <c r="B154" s="5" t="s">
        <v>352</v>
      </c>
      <c r="C154" s="5" t="s">
        <v>342</v>
      </c>
      <c r="D154" s="5" t="s">
        <v>5</v>
      </c>
      <c r="E154">
        <v>15</v>
      </c>
      <c r="F154">
        <v>0</v>
      </c>
    </row>
    <row r="155" spans="1:6">
      <c r="A155" s="4" t="s">
        <v>353</v>
      </c>
      <c r="B155" s="5" t="s">
        <v>354</v>
      </c>
      <c r="C155" s="5" t="s">
        <v>274</v>
      </c>
      <c r="D155" s="5" t="s">
        <v>5</v>
      </c>
      <c r="E155">
        <v>10</v>
      </c>
      <c r="F155">
        <v>6</v>
      </c>
    </row>
    <row r="156" spans="1:6">
      <c r="A156" s="4" t="s">
        <v>355</v>
      </c>
      <c r="B156" s="5" t="s">
        <v>356</v>
      </c>
      <c r="C156" s="5" t="s">
        <v>260</v>
      </c>
      <c r="D156" s="5" t="s">
        <v>5</v>
      </c>
      <c r="E156">
        <v>11</v>
      </c>
      <c r="F156">
        <v>4</v>
      </c>
    </row>
    <row r="157" spans="1:6">
      <c r="A157" s="4" t="s">
        <v>357</v>
      </c>
      <c r="B157" s="5" t="s">
        <v>358</v>
      </c>
      <c r="C157" s="5" t="s">
        <v>260</v>
      </c>
      <c r="D157" s="5" t="s">
        <v>5</v>
      </c>
      <c r="E157">
        <v>4</v>
      </c>
      <c r="F157">
        <v>4</v>
      </c>
    </row>
    <row r="158" spans="1:6">
      <c r="A158" s="4" t="s">
        <v>359</v>
      </c>
      <c r="B158" s="5" t="s">
        <v>360</v>
      </c>
      <c r="C158" s="5" t="s">
        <v>342</v>
      </c>
      <c r="D158" s="5" t="s">
        <v>5</v>
      </c>
      <c r="E158">
        <v>5</v>
      </c>
      <c r="F158">
        <v>5</v>
      </c>
    </row>
    <row r="159" spans="1:6">
      <c r="A159" s="4" t="s">
        <v>361</v>
      </c>
      <c r="B159" s="5" t="s">
        <v>362</v>
      </c>
      <c r="C159" s="5" t="s">
        <v>260</v>
      </c>
      <c r="D159" s="5" t="s">
        <v>5</v>
      </c>
      <c r="E159">
        <v>15</v>
      </c>
      <c r="F159">
        <v>2</v>
      </c>
    </row>
    <row r="160" spans="1:6">
      <c r="A160" s="4" t="s">
        <v>363</v>
      </c>
      <c r="B160" s="5" t="s">
        <v>364</v>
      </c>
      <c r="C160" s="5" t="s">
        <v>260</v>
      </c>
      <c r="D160" s="5" t="s">
        <v>5</v>
      </c>
      <c r="E160">
        <v>4</v>
      </c>
      <c r="F160">
        <v>4</v>
      </c>
    </row>
    <row r="161" spans="1:6">
      <c r="A161" s="4" t="s">
        <v>365</v>
      </c>
      <c r="B161" s="5" t="s">
        <v>366</v>
      </c>
      <c r="C161" s="5" t="s">
        <v>292</v>
      </c>
      <c r="D161" s="5" t="s">
        <v>5</v>
      </c>
      <c r="E161">
        <v>11</v>
      </c>
      <c r="F161">
        <v>3</v>
      </c>
    </row>
    <row r="162" spans="1:6">
      <c r="A162" s="4" t="s">
        <v>367</v>
      </c>
      <c r="B162" s="5" t="s">
        <v>368</v>
      </c>
      <c r="C162" s="5" t="s">
        <v>260</v>
      </c>
      <c r="D162" s="5" t="s">
        <v>5</v>
      </c>
      <c r="E162">
        <v>21</v>
      </c>
      <c r="F162">
        <v>19</v>
      </c>
    </row>
    <row r="163" spans="1:6">
      <c r="A163" s="4" t="s">
        <v>369</v>
      </c>
      <c r="B163" s="5" t="s">
        <v>370</v>
      </c>
      <c r="C163" s="5" t="s">
        <v>289</v>
      </c>
      <c r="D163" s="5" t="s">
        <v>5</v>
      </c>
      <c r="E163">
        <v>5</v>
      </c>
      <c r="F163">
        <v>5</v>
      </c>
    </row>
    <row r="164" spans="1:6">
      <c r="A164" s="4" t="s">
        <v>371</v>
      </c>
      <c r="B164" s="5" t="s">
        <v>372</v>
      </c>
      <c r="C164" s="5" t="s">
        <v>246</v>
      </c>
      <c r="D164" s="5" t="s">
        <v>5</v>
      </c>
      <c r="E164">
        <v>57</v>
      </c>
      <c r="F164">
        <v>24</v>
      </c>
    </row>
    <row r="165" spans="1:6">
      <c r="A165" s="4" t="s">
        <v>373</v>
      </c>
      <c r="B165" s="5" t="s">
        <v>374</v>
      </c>
      <c r="C165" s="5" t="s">
        <v>246</v>
      </c>
      <c r="D165" s="5" t="s">
        <v>5</v>
      </c>
      <c r="E165">
        <v>16</v>
      </c>
      <c r="F165">
        <v>3</v>
      </c>
    </row>
    <row r="166" spans="1:6">
      <c r="A166" s="4" t="s">
        <v>375</v>
      </c>
      <c r="B166" s="5" t="s">
        <v>376</v>
      </c>
      <c r="C166" s="5" t="s">
        <v>274</v>
      </c>
      <c r="D166" s="5" t="s">
        <v>5</v>
      </c>
      <c r="E166">
        <v>5</v>
      </c>
      <c r="F166">
        <v>5</v>
      </c>
    </row>
    <row r="167" spans="1:6">
      <c r="A167" s="4" t="s">
        <v>377</v>
      </c>
      <c r="B167" s="5" t="s">
        <v>378</v>
      </c>
      <c r="C167" s="5" t="s">
        <v>246</v>
      </c>
      <c r="D167" s="5" t="s">
        <v>5</v>
      </c>
      <c r="E167">
        <v>35</v>
      </c>
      <c r="F167">
        <v>27</v>
      </c>
    </row>
    <row r="168" spans="1:6">
      <c r="A168" s="4" t="s">
        <v>379</v>
      </c>
      <c r="B168" s="5" t="s">
        <v>380</v>
      </c>
      <c r="C168" s="5" t="s">
        <v>243</v>
      </c>
      <c r="D168" s="5" t="s">
        <v>5</v>
      </c>
      <c r="E168">
        <v>12</v>
      </c>
      <c r="F168">
        <v>11</v>
      </c>
    </row>
    <row r="169" spans="1:6">
      <c r="A169" s="4" t="s">
        <v>381</v>
      </c>
      <c r="B169" s="5" t="s">
        <v>382</v>
      </c>
      <c r="C169" s="5" t="s">
        <v>279</v>
      </c>
      <c r="D169" s="5" t="s">
        <v>5</v>
      </c>
      <c r="E169">
        <v>10</v>
      </c>
      <c r="F169">
        <v>3</v>
      </c>
    </row>
    <row r="170" spans="1:6">
      <c r="A170" s="4" t="s">
        <v>383</v>
      </c>
      <c r="B170" s="5" t="s">
        <v>384</v>
      </c>
      <c r="C170" s="5" t="s">
        <v>263</v>
      </c>
      <c r="D170" s="5" t="s">
        <v>5</v>
      </c>
      <c r="E170">
        <v>5</v>
      </c>
      <c r="F170">
        <v>2</v>
      </c>
    </row>
    <row r="171" spans="1:6">
      <c r="A171" s="4" t="s">
        <v>385</v>
      </c>
      <c r="B171" s="5" t="s">
        <v>386</v>
      </c>
      <c r="C171" s="5" t="s">
        <v>263</v>
      </c>
      <c r="D171" s="5" t="s">
        <v>5</v>
      </c>
      <c r="E171">
        <v>8</v>
      </c>
      <c r="F171">
        <v>8</v>
      </c>
    </row>
    <row r="172" spans="1:6">
      <c r="A172" s="4" t="s">
        <v>387</v>
      </c>
      <c r="B172" s="5" t="s">
        <v>388</v>
      </c>
      <c r="C172" s="5" t="s">
        <v>260</v>
      </c>
      <c r="D172" s="5" t="s">
        <v>5</v>
      </c>
      <c r="E172">
        <v>16</v>
      </c>
      <c r="F172">
        <v>1</v>
      </c>
    </row>
    <row r="173" spans="1:6">
      <c r="A173" s="4" t="s">
        <v>389</v>
      </c>
      <c r="B173" s="5" t="s">
        <v>390</v>
      </c>
      <c r="C173" s="5" t="s">
        <v>260</v>
      </c>
      <c r="D173" s="5" t="s">
        <v>5</v>
      </c>
      <c r="E173">
        <v>13</v>
      </c>
      <c r="F173">
        <v>8</v>
      </c>
    </row>
    <row r="174" spans="1:6">
      <c r="A174" s="4" t="s">
        <v>391</v>
      </c>
      <c r="B174" s="5" t="s">
        <v>392</v>
      </c>
      <c r="C174" s="5" t="s">
        <v>243</v>
      </c>
      <c r="D174" s="5" t="s">
        <v>5</v>
      </c>
      <c r="E174">
        <v>35</v>
      </c>
      <c r="F174">
        <v>10</v>
      </c>
    </row>
    <row r="175" spans="1:6">
      <c r="A175" s="4" t="s">
        <v>393</v>
      </c>
      <c r="B175" s="5" t="s">
        <v>394</v>
      </c>
      <c r="C175" s="5" t="s">
        <v>289</v>
      </c>
      <c r="D175" s="5" t="s">
        <v>5</v>
      </c>
      <c r="E175">
        <v>5</v>
      </c>
      <c r="F175">
        <v>1</v>
      </c>
    </row>
    <row r="176" spans="1:6">
      <c r="A176" s="4" t="s">
        <v>395</v>
      </c>
      <c r="B176" s="5" t="s">
        <v>396</v>
      </c>
      <c r="C176" s="5" t="s">
        <v>289</v>
      </c>
      <c r="D176" s="5" t="s">
        <v>5</v>
      </c>
      <c r="E176">
        <v>10</v>
      </c>
      <c r="F176">
        <v>5</v>
      </c>
    </row>
    <row r="177" spans="1:6">
      <c r="A177" s="4" t="s">
        <v>397</v>
      </c>
      <c r="B177" s="5" t="s">
        <v>398</v>
      </c>
      <c r="C177" s="5" t="s">
        <v>342</v>
      </c>
      <c r="D177" s="5" t="s">
        <v>5</v>
      </c>
      <c r="E177">
        <v>10</v>
      </c>
      <c r="F177">
        <v>10</v>
      </c>
    </row>
    <row r="178" spans="1:6">
      <c r="A178" s="4" t="s">
        <v>399</v>
      </c>
      <c r="B178" s="5" t="s">
        <v>400</v>
      </c>
      <c r="C178" s="5" t="s">
        <v>243</v>
      </c>
      <c r="D178" s="5" t="s">
        <v>5</v>
      </c>
      <c r="E178">
        <v>7</v>
      </c>
      <c r="F178">
        <v>7</v>
      </c>
    </row>
    <row r="179" spans="1:6">
      <c r="A179" s="4" t="s">
        <v>401</v>
      </c>
      <c r="B179" s="5" t="s">
        <v>402</v>
      </c>
      <c r="C179" s="5" t="s">
        <v>243</v>
      </c>
      <c r="D179" s="5" t="s">
        <v>5</v>
      </c>
      <c r="E179">
        <v>13</v>
      </c>
      <c r="F179">
        <v>13</v>
      </c>
    </row>
    <row r="180" spans="1:6">
      <c r="A180" s="4" t="s">
        <v>403</v>
      </c>
      <c r="B180" s="5" t="s">
        <v>404</v>
      </c>
      <c r="C180" s="5" t="s">
        <v>405</v>
      </c>
      <c r="D180" s="5" t="s">
        <v>5</v>
      </c>
      <c r="E180">
        <v>35</v>
      </c>
      <c r="F180">
        <v>6</v>
      </c>
    </row>
    <row r="181" spans="1:6">
      <c r="A181" s="4" t="s">
        <v>406</v>
      </c>
      <c r="B181" s="5" t="s">
        <v>407</v>
      </c>
      <c r="C181" s="5" t="s">
        <v>274</v>
      </c>
      <c r="D181" s="5" t="s">
        <v>5</v>
      </c>
      <c r="E181">
        <v>24</v>
      </c>
      <c r="F181">
        <v>6</v>
      </c>
    </row>
    <row r="182" spans="1:6">
      <c r="A182" s="4" t="s">
        <v>408</v>
      </c>
      <c r="B182" s="5" t="s">
        <v>409</v>
      </c>
      <c r="C182" s="5" t="s">
        <v>405</v>
      </c>
      <c r="D182" s="5" t="s">
        <v>5</v>
      </c>
      <c r="E182">
        <v>27</v>
      </c>
      <c r="F182">
        <v>8</v>
      </c>
    </row>
    <row r="183" spans="1:6">
      <c r="A183" s="4" t="s">
        <v>410</v>
      </c>
      <c r="B183" s="5" t="s">
        <v>411</v>
      </c>
      <c r="C183" s="5" t="s">
        <v>405</v>
      </c>
      <c r="D183" s="5" t="s">
        <v>5</v>
      </c>
      <c r="E183">
        <v>29</v>
      </c>
      <c r="F183">
        <v>5</v>
      </c>
    </row>
    <row r="184" spans="1:6">
      <c r="A184" s="4" t="s">
        <v>412</v>
      </c>
      <c r="B184" s="5" t="s">
        <v>467</v>
      </c>
      <c r="C184" s="5" t="s">
        <v>279</v>
      </c>
      <c r="D184" s="5" t="s">
        <v>5</v>
      </c>
      <c r="E184">
        <v>7</v>
      </c>
      <c r="F184">
        <v>7</v>
      </c>
    </row>
    <row r="185" spans="1:6">
      <c r="A185" s="4" t="s">
        <v>414</v>
      </c>
      <c r="B185" s="5" t="s">
        <v>415</v>
      </c>
      <c r="C185" s="5" t="s">
        <v>246</v>
      </c>
      <c r="D185" s="5" t="s">
        <v>5</v>
      </c>
      <c r="E185">
        <v>11</v>
      </c>
      <c r="F185">
        <v>11</v>
      </c>
    </row>
    <row r="186" spans="1:6">
      <c r="A186" s="4" t="s">
        <v>416</v>
      </c>
      <c r="B186" s="5" t="s">
        <v>417</v>
      </c>
      <c r="C186" s="5" t="s">
        <v>263</v>
      </c>
      <c r="D186" s="5" t="s">
        <v>5</v>
      </c>
      <c r="E186">
        <v>7</v>
      </c>
      <c r="F186">
        <v>6</v>
      </c>
    </row>
    <row r="187" spans="1:6">
      <c r="A187" s="4" t="s">
        <v>418</v>
      </c>
      <c r="B187" s="5" t="s">
        <v>419</v>
      </c>
      <c r="C187" s="5" t="s">
        <v>263</v>
      </c>
      <c r="D187" s="5" t="s">
        <v>5</v>
      </c>
      <c r="E187">
        <v>6</v>
      </c>
      <c r="F187">
        <v>3</v>
      </c>
    </row>
    <row r="188" spans="1:6">
      <c r="A188" s="4" t="s">
        <v>420</v>
      </c>
      <c r="B188" s="5" t="s">
        <v>421</v>
      </c>
      <c r="C188" s="5" t="s">
        <v>251</v>
      </c>
      <c r="D188" s="5" t="s">
        <v>5</v>
      </c>
      <c r="E188">
        <v>17</v>
      </c>
      <c r="F188">
        <v>4</v>
      </c>
    </row>
    <row r="189" spans="1:6">
      <c r="A189" s="4" t="s">
        <v>422</v>
      </c>
      <c r="B189" s="5" t="s">
        <v>423</v>
      </c>
      <c r="C189" s="5" t="s">
        <v>251</v>
      </c>
      <c r="D189" s="5" t="s">
        <v>5</v>
      </c>
      <c r="E189">
        <v>10</v>
      </c>
      <c r="F189">
        <v>4</v>
      </c>
    </row>
    <row r="190" spans="1:6">
      <c r="A190" s="4" t="s">
        <v>424</v>
      </c>
      <c r="B190" s="5" t="s">
        <v>425</v>
      </c>
      <c r="C190" s="5" t="s">
        <v>342</v>
      </c>
      <c r="D190" s="5" t="s">
        <v>5</v>
      </c>
      <c r="E190">
        <v>10</v>
      </c>
      <c r="F190">
        <v>4</v>
      </c>
    </row>
    <row r="191" spans="1:6">
      <c r="A191" s="4" t="s">
        <v>426</v>
      </c>
      <c r="B191" s="5" t="s">
        <v>427</v>
      </c>
      <c r="C191" s="5" t="s">
        <v>279</v>
      </c>
      <c r="D191" s="5" t="s">
        <v>5</v>
      </c>
      <c r="E191">
        <v>7</v>
      </c>
      <c r="F191">
        <v>3</v>
      </c>
    </row>
    <row r="192" spans="1:6">
      <c r="A192" s="4" t="s">
        <v>428</v>
      </c>
      <c r="B192" s="5" t="s">
        <v>429</v>
      </c>
      <c r="C192" s="5" t="s">
        <v>279</v>
      </c>
      <c r="D192" s="5" t="s">
        <v>5</v>
      </c>
      <c r="E192">
        <v>6</v>
      </c>
      <c r="F192">
        <v>6</v>
      </c>
    </row>
    <row r="193" spans="1:6">
      <c r="A193" s="4" t="s">
        <v>430</v>
      </c>
      <c r="B193" s="5" t="s">
        <v>431</v>
      </c>
      <c r="C193" s="5" t="s">
        <v>260</v>
      </c>
      <c r="D193" s="5" t="s">
        <v>5</v>
      </c>
      <c r="E193">
        <v>8</v>
      </c>
      <c r="F193">
        <v>6</v>
      </c>
    </row>
    <row r="194" spans="1:6">
      <c r="A194" s="4" t="s">
        <v>432</v>
      </c>
      <c r="B194" s="5" t="s">
        <v>433</v>
      </c>
      <c r="C194" s="5" t="s">
        <v>289</v>
      </c>
      <c r="D194" s="5" t="s">
        <v>5</v>
      </c>
      <c r="E194">
        <v>7</v>
      </c>
      <c r="F194">
        <v>2</v>
      </c>
    </row>
    <row r="195" spans="1:6">
      <c r="A195" s="4" t="s">
        <v>434</v>
      </c>
      <c r="B195" s="5" t="s">
        <v>435</v>
      </c>
      <c r="C195" s="5" t="s">
        <v>289</v>
      </c>
      <c r="D195" s="5" t="s">
        <v>5</v>
      </c>
      <c r="E195">
        <v>3</v>
      </c>
      <c r="F195">
        <v>3</v>
      </c>
    </row>
    <row r="196" spans="1:6">
      <c r="A196" s="4" t="s">
        <v>436</v>
      </c>
      <c r="B196" s="5" t="s">
        <v>437</v>
      </c>
      <c r="C196" s="5" t="s">
        <v>405</v>
      </c>
      <c r="D196" s="5" t="s">
        <v>5</v>
      </c>
      <c r="E196">
        <v>26</v>
      </c>
      <c r="F196">
        <v>8</v>
      </c>
    </row>
    <row r="197" spans="1:6">
      <c r="A197" s="4" t="s">
        <v>438</v>
      </c>
      <c r="B197" s="5" t="s">
        <v>439</v>
      </c>
      <c r="C197" s="5" t="s">
        <v>405</v>
      </c>
      <c r="D197" s="5" t="s">
        <v>5</v>
      </c>
      <c r="E197">
        <v>27</v>
      </c>
      <c r="F197">
        <v>2</v>
      </c>
    </row>
    <row r="198" spans="1:6">
      <c r="A198" s="4" t="s">
        <v>440</v>
      </c>
      <c r="B198" s="5" t="s">
        <v>441</v>
      </c>
      <c r="C198" s="5" t="s">
        <v>405</v>
      </c>
      <c r="D198" s="5" t="s">
        <v>5</v>
      </c>
      <c r="E198">
        <v>32</v>
      </c>
      <c r="F198">
        <v>25</v>
      </c>
    </row>
    <row r="199" spans="1:6">
      <c r="A199" s="4" t="s">
        <v>442</v>
      </c>
      <c r="B199" s="5" t="s">
        <v>443</v>
      </c>
      <c r="C199" s="5" t="s">
        <v>405</v>
      </c>
      <c r="D199" s="5" t="s">
        <v>5</v>
      </c>
      <c r="E199">
        <v>23</v>
      </c>
      <c r="F199">
        <v>8</v>
      </c>
    </row>
    <row r="200" spans="1:6">
      <c r="A200" s="4" t="s">
        <v>444</v>
      </c>
      <c r="B200" s="5" t="s">
        <v>445</v>
      </c>
      <c r="C200" s="5" t="s">
        <v>405</v>
      </c>
      <c r="D200" s="5" t="s">
        <v>5</v>
      </c>
      <c r="E200">
        <v>26</v>
      </c>
      <c r="F200">
        <v>0</v>
      </c>
    </row>
    <row r="201" spans="1:6">
      <c r="A201" s="4" t="s">
        <v>446</v>
      </c>
      <c r="B201" s="5" t="s">
        <v>447</v>
      </c>
      <c r="C201" s="5" t="s">
        <v>448</v>
      </c>
      <c r="D201" s="5" t="s">
        <v>5</v>
      </c>
      <c r="E201">
        <v>12</v>
      </c>
      <c r="F201">
        <v>8</v>
      </c>
    </row>
    <row r="202" spans="1:6">
      <c r="A202" s="4" t="s">
        <v>449</v>
      </c>
      <c r="B202" s="5" t="s">
        <v>450</v>
      </c>
      <c r="C202" s="5" t="s">
        <v>448</v>
      </c>
      <c r="D202" s="5" t="s">
        <v>5</v>
      </c>
      <c r="E202">
        <v>11</v>
      </c>
      <c r="F202">
        <v>5</v>
      </c>
    </row>
    <row r="203" spans="1:6">
      <c r="A203" s="4" t="s">
        <v>451</v>
      </c>
      <c r="B203" s="5" t="s">
        <v>452</v>
      </c>
      <c r="C203" s="5" t="s">
        <v>448</v>
      </c>
      <c r="D203" s="5" t="s">
        <v>5</v>
      </c>
      <c r="E203">
        <v>10</v>
      </c>
      <c r="F203">
        <v>0</v>
      </c>
    </row>
    <row r="204" spans="1:6">
      <c r="A204" s="4" t="s">
        <v>453</v>
      </c>
      <c r="B204" s="5" t="s">
        <v>454</v>
      </c>
      <c r="C204" s="5" t="s">
        <v>448</v>
      </c>
      <c r="D204" s="5" t="s">
        <v>5</v>
      </c>
      <c r="E204">
        <v>22</v>
      </c>
      <c r="F204">
        <v>0</v>
      </c>
    </row>
    <row r="205" spans="1:6">
      <c r="A205" s="4" t="s">
        <v>455</v>
      </c>
      <c r="B205" s="5" t="s">
        <v>456</v>
      </c>
      <c r="C205" s="5" t="s">
        <v>448</v>
      </c>
      <c r="D205" s="5" t="s">
        <v>5</v>
      </c>
      <c r="E205">
        <v>11</v>
      </c>
      <c r="F205">
        <v>4</v>
      </c>
    </row>
    <row r="206" spans="1:6">
      <c r="A206" s="4" t="s">
        <v>457</v>
      </c>
      <c r="B206" s="5" t="s">
        <v>458</v>
      </c>
      <c r="C206" s="5" t="s">
        <v>448</v>
      </c>
      <c r="D206" s="5" t="s">
        <v>5</v>
      </c>
      <c r="E206">
        <v>9</v>
      </c>
      <c r="F206">
        <v>2</v>
      </c>
    </row>
    <row r="207" spans="1:6">
      <c r="A207" s="4" t="s">
        <v>459</v>
      </c>
      <c r="B207" s="5" t="s">
        <v>460</v>
      </c>
      <c r="C207" s="5" t="s">
        <v>448</v>
      </c>
      <c r="D207" s="5" t="s">
        <v>5</v>
      </c>
      <c r="E207">
        <v>7</v>
      </c>
      <c r="F207">
        <v>4</v>
      </c>
    </row>
    <row r="208" spans="1:6">
      <c r="A208" s="4" t="s">
        <v>241</v>
      </c>
      <c r="B208" s="5" t="s">
        <v>242</v>
      </c>
      <c r="C208" s="5" t="s">
        <v>243</v>
      </c>
      <c r="D208" s="5" t="s">
        <v>6</v>
      </c>
      <c r="E208">
        <v>11</v>
      </c>
      <c r="F208">
        <v>11</v>
      </c>
    </row>
    <row r="209" spans="1:6">
      <c r="A209" s="4" t="s">
        <v>244</v>
      </c>
      <c r="B209" s="5" t="s">
        <v>245</v>
      </c>
      <c r="C209" s="5" t="s">
        <v>246</v>
      </c>
      <c r="D209" s="5" t="s">
        <v>6</v>
      </c>
      <c r="E209">
        <v>12</v>
      </c>
      <c r="F209">
        <v>1</v>
      </c>
    </row>
    <row r="210" spans="1:6">
      <c r="A210" s="4" t="s">
        <v>247</v>
      </c>
      <c r="B210" s="5" t="s">
        <v>248</v>
      </c>
      <c r="C210" s="5" t="s">
        <v>243</v>
      </c>
      <c r="D210" s="5" t="s">
        <v>6</v>
      </c>
      <c r="E210">
        <v>7</v>
      </c>
      <c r="F210">
        <v>1</v>
      </c>
    </row>
    <row r="211" spans="1:6">
      <c r="A211" s="4" t="s">
        <v>249</v>
      </c>
      <c r="B211" s="5" t="s">
        <v>250</v>
      </c>
      <c r="C211" s="5" t="s">
        <v>251</v>
      </c>
      <c r="D211" s="5" t="s">
        <v>6</v>
      </c>
      <c r="E211">
        <v>4</v>
      </c>
      <c r="F211">
        <v>4</v>
      </c>
    </row>
    <row r="212" spans="1:6">
      <c r="A212" s="4" t="s">
        <v>252</v>
      </c>
      <c r="B212" s="5" t="s">
        <v>253</v>
      </c>
      <c r="C212" s="5" t="s">
        <v>251</v>
      </c>
      <c r="D212" s="5" t="s">
        <v>6</v>
      </c>
      <c r="E212">
        <v>4</v>
      </c>
      <c r="F212">
        <v>3</v>
      </c>
    </row>
    <row r="213" spans="1:6">
      <c r="A213" s="4" t="s">
        <v>254</v>
      </c>
      <c r="B213" s="5" t="s">
        <v>255</v>
      </c>
      <c r="C213" s="5" t="s">
        <v>251</v>
      </c>
      <c r="D213" s="5" t="s">
        <v>6</v>
      </c>
      <c r="E213">
        <v>15</v>
      </c>
      <c r="F213">
        <v>2</v>
      </c>
    </row>
    <row r="214" spans="1:6">
      <c r="A214" s="4" t="s">
        <v>256</v>
      </c>
      <c r="B214" s="5" t="s">
        <v>257</v>
      </c>
      <c r="C214" s="5" t="s">
        <v>243</v>
      </c>
      <c r="D214" s="5" t="s">
        <v>6</v>
      </c>
      <c r="E214">
        <v>6</v>
      </c>
      <c r="F214">
        <v>6</v>
      </c>
    </row>
    <row r="215" spans="1:6">
      <c r="A215" s="4" t="s">
        <v>258</v>
      </c>
      <c r="B215" s="5" t="s">
        <v>259</v>
      </c>
      <c r="C215" s="5" t="s">
        <v>260</v>
      </c>
      <c r="D215" s="5" t="s">
        <v>6</v>
      </c>
      <c r="E215" t="s">
        <v>461</v>
      </c>
      <c r="F215" t="s">
        <v>461</v>
      </c>
    </row>
    <row r="216" spans="1:6">
      <c r="A216" s="4" t="s">
        <v>261</v>
      </c>
      <c r="B216" s="5" t="s">
        <v>262</v>
      </c>
      <c r="C216" s="5" t="s">
        <v>263</v>
      </c>
      <c r="D216" s="5" t="s">
        <v>6</v>
      </c>
      <c r="E216">
        <v>4</v>
      </c>
      <c r="F216">
        <v>0</v>
      </c>
    </row>
    <row r="217" spans="1:6">
      <c r="A217" s="4" t="s">
        <v>264</v>
      </c>
      <c r="B217" s="5" t="s">
        <v>265</v>
      </c>
      <c r="C217" s="5" t="s">
        <v>260</v>
      </c>
      <c r="D217" s="5" t="s">
        <v>6</v>
      </c>
      <c r="E217">
        <v>7</v>
      </c>
      <c r="F217">
        <v>1</v>
      </c>
    </row>
    <row r="218" spans="1:6">
      <c r="A218" s="4" t="s">
        <v>266</v>
      </c>
      <c r="B218" s="5" t="s">
        <v>267</v>
      </c>
      <c r="C218" s="5" t="s">
        <v>263</v>
      </c>
      <c r="D218" s="5" t="s">
        <v>6</v>
      </c>
      <c r="E218">
        <v>7</v>
      </c>
      <c r="F218">
        <v>7</v>
      </c>
    </row>
    <row r="219" spans="1:6">
      <c r="A219" s="4" t="s">
        <v>268</v>
      </c>
      <c r="B219" s="5" t="s">
        <v>269</v>
      </c>
      <c r="C219" s="5" t="s">
        <v>263</v>
      </c>
      <c r="D219" s="5" t="s">
        <v>6</v>
      </c>
      <c r="E219">
        <v>5</v>
      </c>
      <c r="F219">
        <v>3</v>
      </c>
    </row>
    <row r="220" spans="1:6">
      <c r="A220" s="4" t="s">
        <v>270</v>
      </c>
      <c r="B220" s="5" t="s">
        <v>271</v>
      </c>
      <c r="C220" s="5" t="s">
        <v>251</v>
      </c>
      <c r="D220" s="5" t="s">
        <v>6</v>
      </c>
      <c r="E220">
        <v>35</v>
      </c>
      <c r="F220">
        <v>32</v>
      </c>
    </row>
    <row r="221" spans="1:6">
      <c r="A221" s="4" t="s">
        <v>272</v>
      </c>
      <c r="B221" s="5" t="s">
        <v>273</v>
      </c>
      <c r="C221" s="5" t="s">
        <v>274</v>
      </c>
      <c r="D221" s="5" t="s">
        <v>6</v>
      </c>
      <c r="E221">
        <v>13</v>
      </c>
      <c r="F221">
        <v>6</v>
      </c>
    </row>
    <row r="222" spans="1:6">
      <c r="A222" s="4" t="s">
        <v>275</v>
      </c>
      <c r="B222" s="5" t="s">
        <v>276</v>
      </c>
      <c r="C222" s="5" t="s">
        <v>243</v>
      </c>
      <c r="D222" s="5" t="s">
        <v>6</v>
      </c>
      <c r="E222">
        <v>4</v>
      </c>
      <c r="F222">
        <v>4</v>
      </c>
    </row>
    <row r="223" spans="1:6">
      <c r="A223" s="4" t="s">
        <v>277</v>
      </c>
      <c r="B223" s="5" t="s">
        <v>278</v>
      </c>
      <c r="C223" s="5" t="s">
        <v>279</v>
      </c>
      <c r="D223" s="5" t="s">
        <v>6</v>
      </c>
      <c r="E223">
        <v>5</v>
      </c>
      <c r="F223">
        <v>5</v>
      </c>
    </row>
    <row r="224" spans="1:6">
      <c r="A224" s="4" t="s">
        <v>280</v>
      </c>
      <c r="B224" s="5" t="s">
        <v>281</v>
      </c>
      <c r="C224" s="5" t="s">
        <v>279</v>
      </c>
      <c r="D224" s="5" t="s">
        <v>6</v>
      </c>
      <c r="E224">
        <v>10</v>
      </c>
      <c r="F224">
        <v>4</v>
      </c>
    </row>
    <row r="225" spans="1:6">
      <c r="A225" s="4" t="s">
        <v>282</v>
      </c>
      <c r="B225" s="5" t="s">
        <v>283</v>
      </c>
      <c r="C225" s="5" t="s">
        <v>284</v>
      </c>
      <c r="D225" s="5" t="s">
        <v>6</v>
      </c>
      <c r="E225">
        <v>5</v>
      </c>
      <c r="F225">
        <v>0</v>
      </c>
    </row>
    <row r="226" spans="1:6">
      <c r="A226" s="4" t="s">
        <v>285</v>
      </c>
      <c r="B226" s="5" t="s">
        <v>286</v>
      </c>
      <c r="C226" s="5" t="s">
        <v>279</v>
      </c>
      <c r="D226" s="5" t="s">
        <v>6</v>
      </c>
      <c r="E226">
        <v>5</v>
      </c>
      <c r="F226">
        <v>5</v>
      </c>
    </row>
    <row r="227" spans="1:6">
      <c r="A227" s="4" t="s">
        <v>287</v>
      </c>
      <c r="B227" s="5" t="s">
        <v>288</v>
      </c>
      <c r="C227" s="5" t="s">
        <v>289</v>
      </c>
      <c r="D227" s="5" t="s">
        <v>6</v>
      </c>
      <c r="E227">
        <v>11</v>
      </c>
      <c r="F227">
        <v>2</v>
      </c>
    </row>
    <row r="228" spans="1:6">
      <c r="A228" s="4" t="s">
        <v>290</v>
      </c>
      <c r="B228" s="5" t="s">
        <v>291</v>
      </c>
      <c r="C228" s="5" t="s">
        <v>292</v>
      </c>
      <c r="D228" s="5" t="s">
        <v>6</v>
      </c>
      <c r="E228">
        <v>10</v>
      </c>
      <c r="F228">
        <v>2</v>
      </c>
    </row>
    <row r="229" spans="1:6">
      <c r="A229" s="4" t="s">
        <v>293</v>
      </c>
      <c r="B229" s="5" t="s">
        <v>294</v>
      </c>
      <c r="C229" s="5" t="s">
        <v>279</v>
      </c>
      <c r="D229" s="5" t="s">
        <v>6</v>
      </c>
      <c r="E229">
        <v>3</v>
      </c>
      <c r="F229">
        <v>0</v>
      </c>
    </row>
    <row r="230" spans="1:6">
      <c r="A230" s="4" t="s">
        <v>295</v>
      </c>
      <c r="B230" s="5" t="s">
        <v>296</v>
      </c>
      <c r="C230" s="5" t="s">
        <v>279</v>
      </c>
      <c r="D230" s="5" t="s">
        <v>6</v>
      </c>
      <c r="E230">
        <v>7</v>
      </c>
      <c r="F230">
        <v>2</v>
      </c>
    </row>
    <row r="231" spans="1:6">
      <c r="A231" s="4" t="s">
        <v>297</v>
      </c>
      <c r="B231" s="5" t="s">
        <v>298</v>
      </c>
      <c r="C231" s="5" t="s">
        <v>289</v>
      </c>
      <c r="D231" s="5" t="s">
        <v>6</v>
      </c>
      <c r="E231">
        <v>13</v>
      </c>
      <c r="F231">
        <v>9</v>
      </c>
    </row>
    <row r="232" spans="1:6">
      <c r="A232" s="4" t="s">
        <v>299</v>
      </c>
      <c r="B232" s="5" t="s">
        <v>300</v>
      </c>
      <c r="C232" s="5" t="s">
        <v>243</v>
      </c>
      <c r="D232" s="5" t="s">
        <v>6</v>
      </c>
      <c r="E232">
        <v>10</v>
      </c>
      <c r="F232">
        <v>10</v>
      </c>
    </row>
    <row r="233" spans="1:6">
      <c r="A233" s="4" t="s">
        <v>301</v>
      </c>
      <c r="B233" s="5" t="s">
        <v>302</v>
      </c>
      <c r="C233" s="5" t="s">
        <v>274</v>
      </c>
      <c r="D233" s="5" t="s">
        <v>6</v>
      </c>
      <c r="E233">
        <v>12</v>
      </c>
      <c r="F233">
        <v>12</v>
      </c>
    </row>
    <row r="234" spans="1:6">
      <c r="A234" s="4" t="s">
        <v>303</v>
      </c>
      <c r="B234" s="5" t="s">
        <v>304</v>
      </c>
      <c r="C234" s="5" t="s">
        <v>284</v>
      </c>
      <c r="D234" s="5" t="s">
        <v>6</v>
      </c>
      <c r="E234">
        <v>8</v>
      </c>
      <c r="F234">
        <v>5</v>
      </c>
    </row>
    <row r="235" spans="1:6">
      <c r="A235" s="4" t="s">
        <v>305</v>
      </c>
      <c r="B235" s="5" t="s">
        <v>306</v>
      </c>
      <c r="C235" s="5" t="s">
        <v>292</v>
      </c>
      <c r="D235" s="5" t="s">
        <v>6</v>
      </c>
      <c r="E235">
        <v>16</v>
      </c>
      <c r="F235">
        <v>1</v>
      </c>
    </row>
    <row r="236" spans="1:6">
      <c r="A236" s="4" t="s">
        <v>307</v>
      </c>
      <c r="B236" s="5" t="s">
        <v>308</v>
      </c>
      <c r="C236" s="5" t="s">
        <v>309</v>
      </c>
      <c r="D236" s="5" t="s">
        <v>6</v>
      </c>
      <c r="E236">
        <v>4</v>
      </c>
      <c r="F236">
        <v>4</v>
      </c>
    </row>
    <row r="237" spans="1:6">
      <c r="A237" s="4" t="s">
        <v>310</v>
      </c>
      <c r="B237" s="5" t="s">
        <v>311</v>
      </c>
      <c r="C237" s="5" t="s">
        <v>309</v>
      </c>
      <c r="D237" s="5" t="s">
        <v>6</v>
      </c>
      <c r="E237">
        <v>5</v>
      </c>
      <c r="F237">
        <v>4</v>
      </c>
    </row>
    <row r="238" spans="1:6">
      <c r="A238" s="4" t="s">
        <v>312</v>
      </c>
      <c r="B238" s="5" t="s">
        <v>313</v>
      </c>
      <c r="C238" s="5" t="s">
        <v>263</v>
      </c>
      <c r="D238" s="5" t="s">
        <v>6</v>
      </c>
      <c r="E238">
        <v>13</v>
      </c>
      <c r="F238">
        <v>1</v>
      </c>
    </row>
    <row r="239" spans="1:6">
      <c r="A239" s="4" t="s">
        <v>314</v>
      </c>
      <c r="B239" s="5" t="s">
        <v>315</v>
      </c>
      <c r="C239" s="5" t="s">
        <v>263</v>
      </c>
      <c r="D239" s="5" t="s">
        <v>6</v>
      </c>
      <c r="E239">
        <v>26</v>
      </c>
      <c r="F239">
        <v>3</v>
      </c>
    </row>
    <row r="240" spans="1:6">
      <c r="A240" s="4" t="s">
        <v>316</v>
      </c>
      <c r="B240" s="5" t="s">
        <v>317</v>
      </c>
      <c r="C240" s="5" t="s">
        <v>263</v>
      </c>
      <c r="D240" s="5" t="s">
        <v>6</v>
      </c>
      <c r="E240">
        <v>4</v>
      </c>
      <c r="F240">
        <v>0</v>
      </c>
    </row>
    <row r="241" spans="1:6">
      <c r="A241" s="4" t="s">
        <v>318</v>
      </c>
      <c r="B241" s="5" t="s">
        <v>319</v>
      </c>
      <c r="C241" s="5" t="s">
        <v>279</v>
      </c>
      <c r="D241" s="5" t="s">
        <v>6</v>
      </c>
      <c r="E241">
        <v>22</v>
      </c>
      <c r="F241">
        <v>8</v>
      </c>
    </row>
    <row r="242" spans="1:6">
      <c r="A242" s="4" t="s">
        <v>320</v>
      </c>
      <c r="B242" s="5" t="s">
        <v>321</v>
      </c>
      <c r="C242" s="5" t="s">
        <v>263</v>
      </c>
      <c r="D242" s="5" t="s">
        <v>6</v>
      </c>
      <c r="E242">
        <v>20</v>
      </c>
      <c r="F242">
        <v>4</v>
      </c>
    </row>
    <row r="243" spans="1:6">
      <c r="A243" s="4" t="s">
        <v>322</v>
      </c>
      <c r="B243" s="5" t="s">
        <v>323</v>
      </c>
      <c r="C243" s="5" t="s">
        <v>292</v>
      </c>
      <c r="D243" s="5" t="s">
        <v>6</v>
      </c>
      <c r="E243">
        <v>17</v>
      </c>
      <c r="F243">
        <v>1</v>
      </c>
    </row>
    <row r="244" spans="1:6">
      <c r="A244" s="4" t="s">
        <v>324</v>
      </c>
      <c r="B244" s="5" t="s">
        <v>325</v>
      </c>
      <c r="C244" s="5" t="s">
        <v>284</v>
      </c>
      <c r="D244" s="5" t="s">
        <v>6</v>
      </c>
      <c r="E244">
        <v>4</v>
      </c>
      <c r="F244">
        <v>4</v>
      </c>
    </row>
    <row r="245" spans="1:6">
      <c r="A245" s="4" t="s">
        <v>326</v>
      </c>
      <c r="B245" s="5" t="s">
        <v>327</v>
      </c>
      <c r="C245" s="5" t="s">
        <v>284</v>
      </c>
      <c r="D245" s="5" t="s">
        <v>6</v>
      </c>
      <c r="E245">
        <v>10</v>
      </c>
      <c r="F245">
        <v>0</v>
      </c>
    </row>
    <row r="246" spans="1:6">
      <c r="A246" s="4" t="s">
        <v>328</v>
      </c>
      <c r="B246" s="5" t="s">
        <v>329</v>
      </c>
      <c r="C246" s="5" t="s">
        <v>243</v>
      </c>
      <c r="D246" s="5" t="s">
        <v>6</v>
      </c>
      <c r="E246">
        <v>21</v>
      </c>
      <c r="F246">
        <v>3</v>
      </c>
    </row>
    <row r="247" spans="1:6">
      <c r="A247" s="4" t="s">
        <v>330</v>
      </c>
      <c r="B247" s="5" t="s">
        <v>331</v>
      </c>
      <c r="C247" s="5" t="s">
        <v>289</v>
      </c>
      <c r="D247" s="5" t="s">
        <v>6</v>
      </c>
      <c r="E247">
        <v>6</v>
      </c>
      <c r="F247">
        <v>0</v>
      </c>
    </row>
    <row r="248" spans="1:6">
      <c r="A248" s="4" t="s">
        <v>332</v>
      </c>
      <c r="B248" s="5" t="s">
        <v>333</v>
      </c>
      <c r="C248" s="5" t="s">
        <v>279</v>
      </c>
      <c r="D248" s="5" t="s">
        <v>6</v>
      </c>
      <c r="E248">
        <v>8</v>
      </c>
      <c r="F248">
        <v>3</v>
      </c>
    </row>
    <row r="249" spans="1:6">
      <c r="A249" s="4" t="s">
        <v>334</v>
      </c>
      <c r="B249" s="5" t="s">
        <v>335</v>
      </c>
      <c r="C249" s="5" t="s">
        <v>284</v>
      </c>
      <c r="D249" s="5" t="s">
        <v>6</v>
      </c>
      <c r="E249">
        <v>6</v>
      </c>
      <c r="F249">
        <v>0</v>
      </c>
    </row>
    <row r="250" spans="1:6">
      <c r="A250" s="4" t="s">
        <v>336</v>
      </c>
      <c r="B250" s="5" t="s">
        <v>337</v>
      </c>
      <c r="C250" s="5" t="s">
        <v>243</v>
      </c>
      <c r="D250" s="5" t="s">
        <v>6</v>
      </c>
      <c r="E250">
        <v>14</v>
      </c>
      <c r="F250">
        <v>4</v>
      </c>
    </row>
    <row r="251" spans="1:6">
      <c r="A251" s="4" t="s">
        <v>338</v>
      </c>
      <c r="B251" s="5" t="s">
        <v>339</v>
      </c>
      <c r="C251" s="5" t="s">
        <v>243</v>
      </c>
      <c r="D251" s="5" t="s">
        <v>6</v>
      </c>
      <c r="E251">
        <v>5</v>
      </c>
      <c r="F251">
        <v>5</v>
      </c>
    </row>
    <row r="252" spans="1:6">
      <c r="A252" s="4" t="s">
        <v>340</v>
      </c>
      <c r="B252" s="5" t="s">
        <v>341</v>
      </c>
      <c r="C252" s="5" t="s">
        <v>342</v>
      </c>
      <c r="D252" s="5" t="s">
        <v>6</v>
      </c>
      <c r="E252">
        <v>25</v>
      </c>
      <c r="F252">
        <v>20</v>
      </c>
    </row>
    <row r="253" spans="1:6">
      <c r="A253" s="4" t="s">
        <v>343</v>
      </c>
      <c r="B253" s="5" t="s">
        <v>344</v>
      </c>
      <c r="C253" s="5" t="s">
        <v>284</v>
      </c>
      <c r="D253" s="5" t="s">
        <v>6</v>
      </c>
      <c r="E253">
        <v>14</v>
      </c>
      <c r="F253">
        <v>0</v>
      </c>
    </row>
    <row r="254" spans="1:6">
      <c r="A254" s="4" t="s">
        <v>345</v>
      </c>
      <c r="B254" s="5" t="s">
        <v>346</v>
      </c>
      <c r="C254" s="5" t="s">
        <v>263</v>
      </c>
      <c r="D254" s="5" t="s">
        <v>6</v>
      </c>
      <c r="E254">
        <v>4</v>
      </c>
      <c r="F254">
        <v>1</v>
      </c>
    </row>
    <row r="255" spans="1:6">
      <c r="A255" s="4" t="s">
        <v>347</v>
      </c>
      <c r="B255" s="5" t="s">
        <v>348</v>
      </c>
      <c r="C255" s="5" t="s">
        <v>279</v>
      </c>
      <c r="D255" s="5" t="s">
        <v>6</v>
      </c>
      <c r="E255">
        <v>6</v>
      </c>
      <c r="F255">
        <v>1</v>
      </c>
    </row>
    <row r="256" spans="1:6">
      <c r="A256" s="4" t="s">
        <v>349</v>
      </c>
      <c r="B256" s="5" t="s">
        <v>350</v>
      </c>
      <c r="C256" s="5" t="s">
        <v>263</v>
      </c>
      <c r="D256" s="5" t="s">
        <v>6</v>
      </c>
      <c r="E256">
        <v>3</v>
      </c>
      <c r="F256">
        <v>3</v>
      </c>
    </row>
    <row r="257" spans="1:6">
      <c r="A257" s="4" t="s">
        <v>351</v>
      </c>
      <c r="B257" s="5" t="s">
        <v>352</v>
      </c>
      <c r="C257" s="5" t="s">
        <v>342</v>
      </c>
      <c r="D257" s="5" t="s">
        <v>6</v>
      </c>
      <c r="E257">
        <v>15</v>
      </c>
      <c r="F257">
        <v>0</v>
      </c>
    </row>
    <row r="258" spans="1:6">
      <c r="A258" s="4" t="s">
        <v>353</v>
      </c>
      <c r="B258" s="5" t="s">
        <v>354</v>
      </c>
      <c r="C258" s="5" t="s">
        <v>274</v>
      </c>
      <c r="D258" s="5" t="s">
        <v>6</v>
      </c>
      <c r="E258">
        <v>10</v>
      </c>
      <c r="F258">
        <v>7</v>
      </c>
    </row>
    <row r="259" spans="1:6">
      <c r="A259" s="4" t="s">
        <v>355</v>
      </c>
      <c r="B259" s="5" t="s">
        <v>356</v>
      </c>
      <c r="C259" s="5" t="s">
        <v>260</v>
      </c>
      <c r="D259" s="5" t="s">
        <v>6</v>
      </c>
      <c r="E259">
        <v>11</v>
      </c>
      <c r="F259">
        <v>6</v>
      </c>
    </row>
    <row r="260" spans="1:6">
      <c r="A260" s="4" t="s">
        <v>357</v>
      </c>
      <c r="B260" s="5" t="s">
        <v>358</v>
      </c>
      <c r="C260" s="5" t="s">
        <v>260</v>
      </c>
      <c r="D260" s="5" t="s">
        <v>6</v>
      </c>
      <c r="E260">
        <v>5</v>
      </c>
      <c r="F260">
        <v>5</v>
      </c>
    </row>
    <row r="261" spans="1:6">
      <c r="A261" s="4" t="s">
        <v>359</v>
      </c>
      <c r="B261" s="5" t="s">
        <v>360</v>
      </c>
      <c r="C261" s="5" t="s">
        <v>342</v>
      </c>
      <c r="D261" s="5" t="s">
        <v>6</v>
      </c>
      <c r="E261">
        <v>5</v>
      </c>
      <c r="F261">
        <v>5</v>
      </c>
    </row>
    <row r="262" spans="1:6">
      <c r="A262" s="4" t="s">
        <v>361</v>
      </c>
      <c r="B262" s="5" t="s">
        <v>362</v>
      </c>
      <c r="C262" s="5" t="s">
        <v>260</v>
      </c>
      <c r="D262" s="5" t="s">
        <v>6</v>
      </c>
      <c r="E262">
        <v>15</v>
      </c>
      <c r="F262">
        <v>5</v>
      </c>
    </row>
    <row r="263" spans="1:6">
      <c r="A263" s="4" t="s">
        <v>363</v>
      </c>
      <c r="B263" s="5" t="s">
        <v>364</v>
      </c>
      <c r="C263" s="5" t="s">
        <v>260</v>
      </c>
      <c r="D263" s="5" t="s">
        <v>6</v>
      </c>
      <c r="E263">
        <v>4</v>
      </c>
      <c r="F263">
        <v>4</v>
      </c>
    </row>
    <row r="264" spans="1:6">
      <c r="A264" s="4" t="s">
        <v>365</v>
      </c>
      <c r="B264" s="5" t="s">
        <v>366</v>
      </c>
      <c r="C264" s="5" t="s">
        <v>292</v>
      </c>
      <c r="D264" s="5" t="s">
        <v>6</v>
      </c>
      <c r="E264">
        <v>11</v>
      </c>
      <c r="F264">
        <v>3</v>
      </c>
    </row>
    <row r="265" spans="1:6">
      <c r="A265" s="4" t="s">
        <v>367</v>
      </c>
      <c r="B265" s="5" t="s">
        <v>368</v>
      </c>
      <c r="C265" s="5" t="s">
        <v>260</v>
      </c>
      <c r="D265" s="5" t="s">
        <v>6</v>
      </c>
      <c r="E265">
        <v>21</v>
      </c>
      <c r="F265">
        <v>18</v>
      </c>
    </row>
    <row r="266" spans="1:6">
      <c r="A266" s="4" t="s">
        <v>369</v>
      </c>
      <c r="B266" s="5" t="s">
        <v>370</v>
      </c>
      <c r="C266" s="5" t="s">
        <v>289</v>
      </c>
      <c r="D266" s="5" t="s">
        <v>6</v>
      </c>
      <c r="E266">
        <v>5</v>
      </c>
      <c r="F266">
        <v>5</v>
      </c>
    </row>
    <row r="267" spans="1:6">
      <c r="A267" s="4" t="s">
        <v>371</v>
      </c>
      <c r="B267" s="5" t="s">
        <v>372</v>
      </c>
      <c r="C267" s="5" t="s">
        <v>246</v>
      </c>
      <c r="D267" s="5" t="s">
        <v>6</v>
      </c>
      <c r="E267">
        <v>58</v>
      </c>
      <c r="F267">
        <v>24</v>
      </c>
    </row>
    <row r="268" spans="1:6">
      <c r="A268" s="4" t="s">
        <v>373</v>
      </c>
      <c r="B268" s="5" t="s">
        <v>374</v>
      </c>
      <c r="C268" s="5" t="s">
        <v>246</v>
      </c>
      <c r="D268" s="5" t="s">
        <v>6</v>
      </c>
      <c r="E268">
        <v>17</v>
      </c>
      <c r="F268">
        <v>2</v>
      </c>
    </row>
    <row r="269" spans="1:6">
      <c r="A269" s="4" t="s">
        <v>375</v>
      </c>
      <c r="B269" s="5" t="s">
        <v>376</v>
      </c>
      <c r="C269" s="5" t="s">
        <v>274</v>
      </c>
      <c r="D269" s="5" t="s">
        <v>6</v>
      </c>
      <c r="E269">
        <v>5</v>
      </c>
      <c r="F269">
        <v>4</v>
      </c>
    </row>
    <row r="270" spans="1:6">
      <c r="A270" s="4" t="s">
        <v>377</v>
      </c>
      <c r="B270" s="5" t="s">
        <v>378</v>
      </c>
      <c r="C270" s="5" t="s">
        <v>246</v>
      </c>
      <c r="D270" s="5" t="s">
        <v>6</v>
      </c>
      <c r="E270">
        <v>35</v>
      </c>
      <c r="F270">
        <v>23</v>
      </c>
    </row>
    <row r="271" spans="1:6">
      <c r="A271" s="4" t="s">
        <v>379</v>
      </c>
      <c r="B271" s="5" t="s">
        <v>380</v>
      </c>
      <c r="C271" s="5" t="s">
        <v>243</v>
      </c>
      <c r="D271" s="5" t="s">
        <v>6</v>
      </c>
      <c r="E271">
        <v>12</v>
      </c>
      <c r="F271">
        <v>12</v>
      </c>
    </row>
    <row r="272" spans="1:6">
      <c r="A272" s="4" t="s">
        <v>381</v>
      </c>
      <c r="B272" s="5" t="s">
        <v>382</v>
      </c>
      <c r="C272" s="5" t="s">
        <v>279</v>
      </c>
      <c r="D272" s="5" t="s">
        <v>6</v>
      </c>
      <c r="E272">
        <v>11</v>
      </c>
      <c r="F272">
        <v>4</v>
      </c>
    </row>
    <row r="273" spans="1:6">
      <c r="A273" s="4" t="s">
        <v>383</v>
      </c>
      <c r="B273" s="5" t="s">
        <v>384</v>
      </c>
      <c r="C273" s="5" t="s">
        <v>263</v>
      </c>
      <c r="D273" s="5" t="s">
        <v>6</v>
      </c>
      <c r="E273">
        <v>5</v>
      </c>
      <c r="F273">
        <v>1</v>
      </c>
    </row>
    <row r="274" spans="1:6">
      <c r="A274" s="4" t="s">
        <v>385</v>
      </c>
      <c r="B274" s="5" t="s">
        <v>386</v>
      </c>
      <c r="C274" s="5" t="s">
        <v>263</v>
      </c>
      <c r="D274" s="5" t="s">
        <v>6</v>
      </c>
      <c r="E274">
        <v>8</v>
      </c>
      <c r="F274">
        <v>8</v>
      </c>
    </row>
    <row r="275" spans="1:6">
      <c r="A275" s="4" t="s">
        <v>387</v>
      </c>
      <c r="B275" s="5" t="s">
        <v>388</v>
      </c>
      <c r="C275" s="5" t="s">
        <v>260</v>
      </c>
      <c r="D275" s="5" t="s">
        <v>6</v>
      </c>
      <c r="E275">
        <v>16</v>
      </c>
      <c r="F275">
        <v>1</v>
      </c>
    </row>
    <row r="276" spans="1:6">
      <c r="A276" s="4" t="s">
        <v>389</v>
      </c>
      <c r="B276" s="5" t="s">
        <v>390</v>
      </c>
      <c r="C276" s="5" t="s">
        <v>260</v>
      </c>
      <c r="D276" s="5" t="s">
        <v>6</v>
      </c>
      <c r="E276">
        <v>13</v>
      </c>
      <c r="F276">
        <v>10</v>
      </c>
    </row>
    <row r="277" spans="1:6">
      <c r="A277" s="4" t="s">
        <v>391</v>
      </c>
      <c r="B277" s="5" t="s">
        <v>392</v>
      </c>
      <c r="C277" s="5" t="s">
        <v>243</v>
      </c>
      <c r="D277" s="5" t="s">
        <v>6</v>
      </c>
      <c r="E277">
        <v>35</v>
      </c>
      <c r="F277">
        <v>10</v>
      </c>
    </row>
    <row r="278" spans="1:6">
      <c r="A278" s="4" t="s">
        <v>393</v>
      </c>
      <c r="B278" s="5" t="s">
        <v>394</v>
      </c>
      <c r="C278" s="5" t="s">
        <v>289</v>
      </c>
      <c r="D278" s="5" t="s">
        <v>6</v>
      </c>
      <c r="E278">
        <v>5</v>
      </c>
      <c r="F278">
        <v>2</v>
      </c>
    </row>
    <row r="279" spans="1:6">
      <c r="A279" s="4" t="s">
        <v>395</v>
      </c>
      <c r="B279" s="5" t="s">
        <v>396</v>
      </c>
      <c r="C279" s="5" t="s">
        <v>289</v>
      </c>
      <c r="D279" s="5" t="s">
        <v>6</v>
      </c>
      <c r="E279">
        <v>10</v>
      </c>
      <c r="F279">
        <v>5</v>
      </c>
    </row>
    <row r="280" spans="1:6">
      <c r="A280" s="4" t="s">
        <v>397</v>
      </c>
      <c r="B280" s="5" t="s">
        <v>398</v>
      </c>
      <c r="C280" s="5" t="s">
        <v>342</v>
      </c>
      <c r="D280" s="5" t="s">
        <v>6</v>
      </c>
      <c r="E280">
        <v>10</v>
      </c>
      <c r="F280">
        <v>10</v>
      </c>
    </row>
    <row r="281" spans="1:6">
      <c r="A281" s="4" t="s">
        <v>399</v>
      </c>
      <c r="B281" s="5" t="s">
        <v>400</v>
      </c>
      <c r="C281" s="5" t="s">
        <v>243</v>
      </c>
      <c r="D281" s="5" t="s">
        <v>6</v>
      </c>
      <c r="E281">
        <v>7</v>
      </c>
      <c r="F281">
        <v>6</v>
      </c>
    </row>
    <row r="282" spans="1:6">
      <c r="A282" s="4" t="s">
        <v>401</v>
      </c>
      <c r="B282" s="5" t="s">
        <v>402</v>
      </c>
      <c r="C282" s="5" t="s">
        <v>243</v>
      </c>
      <c r="D282" s="5" t="s">
        <v>6</v>
      </c>
      <c r="E282">
        <v>13</v>
      </c>
      <c r="F282">
        <v>13</v>
      </c>
    </row>
    <row r="283" spans="1:6">
      <c r="A283" s="4" t="s">
        <v>403</v>
      </c>
      <c r="B283" s="5" t="s">
        <v>404</v>
      </c>
      <c r="C283" s="5" t="s">
        <v>405</v>
      </c>
      <c r="D283" s="5" t="s">
        <v>6</v>
      </c>
      <c r="E283">
        <v>35</v>
      </c>
      <c r="F283">
        <v>8</v>
      </c>
    </row>
    <row r="284" spans="1:6">
      <c r="A284" s="4" t="s">
        <v>406</v>
      </c>
      <c r="B284" s="5" t="s">
        <v>407</v>
      </c>
      <c r="C284" s="5" t="s">
        <v>274</v>
      </c>
      <c r="D284" s="5" t="s">
        <v>6</v>
      </c>
      <c r="E284">
        <v>24</v>
      </c>
      <c r="F284">
        <v>8</v>
      </c>
    </row>
    <row r="285" spans="1:6">
      <c r="A285" s="4" t="s">
        <v>408</v>
      </c>
      <c r="B285" s="5" t="s">
        <v>409</v>
      </c>
      <c r="C285" s="5" t="s">
        <v>405</v>
      </c>
      <c r="D285" s="5" t="s">
        <v>6</v>
      </c>
      <c r="E285">
        <v>26</v>
      </c>
      <c r="F285">
        <v>7</v>
      </c>
    </row>
    <row r="286" spans="1:6">
      <c r="A286" s="4" t="s">
        <v>410</v>
      </c>
      <c r="B286" s="5" t="s">
        <v>411</v>
      </c>
      <c r="C286" s="5" t="s">
        <v>405</v>
      </c>
      <c r="D286" s="5" t="s">
        <v>6</v>
      </c>
      <c r="E286">
        <v>31</v>
      </c>
      <c r="F286">
        <v>5</v>
      </c>
    </row>
    <row r="287" spans="1:6">
      <c r="A287" s="4" t="s">
        <v>412</v>
      </c>
      <c r="B287" s="5" t="s">
        <v>467</v>
      </c>
      <c r="C287" s="5" t="s">
        <v>279</v>
      </c>
      <c r="D287" s="5" t="s">
        <v>6</v>
      </c>
      <c r="E287">
        <v>7</v>
      </c>
      <c r="F287">
        <v>7</v>
      </c>
    </row>
    <row r="288" spans="1:6">
      <c r="A288" s="4" t="s">
        <v>414</v>
      </c>
      <c r="B288" s="5" t="s">
        <v>415</v>
      </c>
      <c r="C288" s="5" t="s">
        <v>246</v>
      </c>
      <c r="D288" s="5" t="s">
        <v>6</v>
      </c>
      <c r="E288">
        <v>11</v>
      </c>
      <c r="F288">
        <v>11</v>
      </c>
    </row>
    <row r="289" spans="1:6">
      <c r="A289" s="4" t="s">
        <v>416</v>
      </c>
      <c r="B289" s="5" t="s">
        <v>417</v>
      </c>
      <c r="C289" s="5" t="s">
        <v>263</v>
      </c>
      <c r="D289" s="5" t="s">
        <v>6</v>
      </c>
      <c r="E289">
        <v>6</v>
      </c>
      <c r="F289">
        <v>6</v>
      </c>
    </row>
    <row r="290" spans="1:6">
      <c r="A290" s="4" t="s">
        <v>418</v>
      </c>
      <c r="B290" s="5" t="s">
        <v>419</v>
      </c>
      <c r="C290" s="5" t="s">
        <v>263</v>
      </c>
      <c r="D290" s="5" t="s">
        <v>6</v>
      </c>
      <c r="E290">
        <v>5</v>
      </c>
      <c r="F290">
        <v>4</v>
      </c>
    </row>
    <row r="291" spans="1:6">
      <c r="A291" s="4" t="s">
        <v>420</v>
      </c>
      <c r="B291" s="5" t="s">
        <v>421</v>
      </c>
      <c r="C291" s="5" t="s">
        <v>251</v>
      </c>
      <c r="D291" s="5" t="s">
        <v>6</v>
      </c>
      <c r="E291">
        <v>19</v>
      </c>
      <c r="F291">
        <v>2</v>
      </c>
    </row>
    <row r="292" spans="1:6">
      <c r="A292" s="4" t="s">
        <v>422</v>
      </c>
      <c r="B292" s="5" t="s">
        <v>423</v>
      </c>
      <c r="C292" s="5" t="s">
        <v>251</v>
      </c>
      <c r="D292" s="5" t="s">
        <v>6</v>
      </c>
      <c r="E292">
        <v>10</v>
      </c>
      <c r="F292">
        <v>3</v>
      </c>
    </row>
    <row r="293" spans="1:6">
      <c r="A293" s="4" t="s">
        <v>424</v>
      </c>
      <c r="B293" s="5" t="s">
        <v>425</v>
      </c>
      <c r="C293" s="5" t="s">
        <v>342</v>
      </c>
      <c r="D293" s="5" t="s">
        <v>6</v>
      </c>
      <c r="E293">
        <v>10</v>
      </c>
      <c r="F293">
        <v>0</v>
      </c>
    </row>
    <row r="294" spans="1:6">
      <c r="A294" s="4" t="s">
        <v>426</v>
      </c>
      <c r="B294" s="5" t="s">
        <v>427</v>
      </c>
      <c r="C294" s="5" t="s">
        <v>279</v>
      </c>
      <c r="D294" s="5" t="s">
        <v>6</v>
      </c>
      <c r="E294">
        <v>7</v>
      </c>
      <c r="F294">
        <v>3</v>
      </c>
    </row>
    <row r="295" spans="1:6">
      <c r="A295" s="4" t="s">
        <v>428</v>
      </c>
      <c r="B295" s="5" t="s">
        <v>429</v>
      </c>
      <c r="C295" s="5" t="s">
        <v>279</v>
      </c>
      <c r="D295" s="5" t="s">
        <v>6</v>
      </c>
      <c r="E295">
        <v>6</v>
      </c>
      <c r="F295">
        <v>6</v>
      </c>
    </row>
    <row r="296" spans="1:6">
      <c r="A296" s="4" t="s">
        <v>430</v>
      </c>
      <c r="B296" s="5" t="s">
        <v>431</v>
      </c>
      <c r="C296" s="5" t="s">
        <v>260</v>
      </c>
      <c r="D296" s="5" t="s">
        <v>6</v>
      </c>
      <c r="E296">
        <v>8</v>
      </c>
      <c r="F296">
        <v>3</v>
      </c>
    </row>
    <row r="297" spans="1:6">
      <c r="A297" s="4" t="s">
        <v>432</v>
      </c>
      <c r="B297" s="5" t="s">
        <v>433</v>
      </c>
      <c r="C297" s="5" t="s">
        <v>289</v>
      </c>
      <c r="D297" s="5" t="s">
        <v>6</v>
      </c>
      <c r="E297">
        <v>7</v>
      </c>
      <c r="F297">
        <v>1</v>
      </c>
    </row>
    <row r="298" spans="1:6">
      <c r="A298" s="4" t="s">
        <v>434</v>
      </c>
      <c r="B298" s="5" t="s">
        <v>435</v>
      </c>
      <c r="C298" s="5" t="s">
        <v>289</v>
      </c>
      <c r="D298" s="5" t="s">
        <v>6</v>
      </c>
      <c r="E298">
        <v>3</v>
      </c>
      <c r="F298">
        <v>0</v>
      </c>
    </row>
    <row r="299" spans="1:6">
      <c r="A299" s="4" t="s">
        <v>436</v>
      </c>
      <c r="B299" s="5" t="s">
        <v>437</v>
      </c>
      <c r="C299" s="5" t="s">
        <v>405</v>
      </c>
      <c r="D299" s="5" t="s">
        <v>6</v>
      </c>
      <c r="E299">
        <v>25</v>
      </c>
      <c r="F299">
        <v>13</v>
      </c>
    </row>
    <row r="300" spans="1:6">
      <c r="A300" s="4" t="s">
        <v>438</v>
      </c>
      <c r="B300" s="5" t="s">
        <v>439</v>
      </c>
      <c r="C300" s="5" t="s">
        <v>405</v>
      </c>
      <c r="D300" s="5" t="s">
        <v>6</v>
      </c>
      <c r="E300">
        <v>27</v>
      </c>
      <c r="F300">
        <v>2</v>
      </c>
    </row>
    <row r="301" spans="1:6">
      <c r="A301" s="4" t="s">
        <v>440</v>
      </c>
      <c r="B301" s="5" t="s">
        <v>441</v>
      </c>
      <c r="C301" s="5" t="s">
        <v>405</v>
      </c>
      <c r="D301" s="5" t="s">
        <v>6</v>
      </c>
      <c r="E301">
        <v>32</v>
      </c>
      <c r="F301">
        <v>11</v>
      </c>
    </row>
    <row r="302" spans="1:6">
      <c r="A302" s="4" t="s">
        <v>442</v>
      </c>
      <c r="B302" s="5" t="s">
        <v>443</v>
      </c>
      <c r="C302" s="5" t="s">
        <v>405</v>
      </c>
      <c r="D302" s="5" t="s">
        <v>6</v>
      </c>
      <c r="E302">
        <v>28</v>
      </c>
      <c r="F302">
        <v>28</v>
      </c>
    </row>
    <row r="303" spans="1:6">
      <c r="A303" s="4" t="s">
        <v>444</v>
      </c>
      <c r="B303" s="5" t="s">
        <v>445</v>
      </c>
      <c r="C303" s="5" t="s">
        <v>405</v>
      </c>
      <c r="D303" s="5" t="s">
        <v>6</v>
      </c>
      <c r="E303">
        <v>28</v>
      </c>
      <c r="F303">
        <v>0</v>
      </c>
    </row>
    <row r="304" spans="1:6">
      <c r="A304" s="4" t="s">
        <v>446</v>
      </c>
      <c r="B304" s="5" t="s">
        <v>447</v>
      </c>
      <c r="C304" s="5" t="s">
        <v>448</v>
      </c>
      <c r="D304" s="5" t="s">
        <v>6</v>
      </c>
      <c r="E304">
        <v>12</v>
      </c>
      <c r="F304">
        <v>8</v>
      </c>
    </row>
    <row r="305" spans="1:6">
      <c r="A305" s="4" t="s">
        <v>449</v>
      </c>
      <c r="B305" s="5" t="s">
        <v>450</v>
      </c>
      <c r="C305" s="5" t="s">
        <v>448</v>
      </c>
      <c r="D305" s="5" t="s">
        <v>6</v>
      </c>
      <c r="E305">
        <v>11</v>
      </c>
      <c r="F305">
        <v>1</v>
      </c>
    </row>
    <row r="306" spans="1:6">
      <c r="A306" s="4" t="s">
        <v>451</v>
      </c>
      <c r="B306" s="5" t="s">
        <v>452</v>
      </c>
      <c r="C306" s="5" t="s">
        <v>448</v>
      </c>
      <c r="D306" s="5" t="s">
        <v>6</v>
      </c>
      <c r="E306">
        <v>10</v>
      </c>
      <c r="F306">
        <v>4</v>
      </c>
    </row>
    <row r="307" spans="1:6">
      <c r="A307" s="4" t="s">
        <v>453</v>
      </c>
      <c r="B307" s="5" t="s">
        <v>454</v>
      </c>
      <c r="C307" s="5" t="s">
        <v>448</v>
      </c>
      <c r="D307" s="5" t="s">
        <v>6</v>
      </c>
      <c r="E307">
        <v>21</v>
      </c>
      <c r="F307">
        <v>0</v>
      </c>
    </row>
    <row r="308" spans="1:6">
      <c r="A308" s="4" t="s">
        <v>455</v>
      </c>
      <c r="B308" s="5" t="s">
        <v>456</v>
      </c>
      <c r="C308" s="5" t="s">
        <v>448</v>
      </c>
      <c r="D308" s="5" t="s">
        <v>6</v>
      </c>
      <c r="E308">
        <v>13</v>
      </c>
      <c r="F308">
        <v>2</v>
      </c>
    </row>
    <row r="309" spans="1:6">
      <c r="A309" s="4" t="s">
        <v>457</v>
      </c>
      <c r="B309" s="5" t="s">
        <v>458</v>
      </c>
      <c r="C309" s="5" t="s">
        <v>448</v>
      </c>
      <c r="D309" s="5" t="s">
        <v>6</v>
      </c>
      <c r="E309">
        <v>9</v>
      </c>
      <c r="F309">
        <v>2</v>
      </c>
    </row>
    <row r="310" spans="1:6">
      <c r="A310" s="4" t="s">
        <v>459</v>
      </c>
      <c r="B310" s="5" t="s">
        <v>460</v>
      </c>
      <c r="C310" s="5" t="s">
        <v>448</v>
      </c>
      <c r="D310" s="5" t="s">
        <v>6</v>
      </c>
      <c r="E310">
        <v>7</v>
      </c>
      <c r="F310">
        <v>5</v>
      </c>
    </row>
    <row r="311" spans="1:6">
      <c r="A311" s="4" t="s">
        <v>241</v>
      </c>
      <c r="B311" s="5" t="s">
        <v>242</v>
      </c>
      <c r="C311" s="5" t="s">
        <v>243</v>
      </c>
      <c r="D311" s="5" t="s">
        <v>7</v>
      </c>
      <c r="E311">
        <v>14</v>
      </c>
      <c r="F311">
        <v>13</v>
      </c>
    </row>
    <row r="312" spans="1:6">
      <c r="A312" s="4" t="s">
        <v>244</v>
      </c>
      <c r="B312" s="5" t="s">
        <v>245</v>
      </c>
      <c r="C312" s="5" t="s">
        <v>246</v>
      </c>
      <c r="D312" s="5" t="s">
        <v>7</v>
      </c>
      <c r="E312">
        <v>12</v>
      </c>
      <c r="F312">
        <v>2</v>
      </c>
    </row>
    <row r="313" spans="1:6">
      <c r="A313" s="4" t="s">
        <v>247</v>
      </c>
      <c r="B313" s="5" t="s">
        <v>248</v>
      </c>
      <c r="C313" s="5" t="s">
        <v>243</v>
      </c>
      <c r="D313" s="5" t="s">
        <v>7</v>
      </c>
      <c r="E313">
        <v>7</v>
      </c>
      <c r="F313">
        <v>1</v>
      </c>
    </row>
    <row r="314" spans="1:6">
      <c r="A314" s="4" t="s">
        <v>249</v>
      </c>
      <c r="B314" s="5" t="s">
        <v>250</v>
      </c>
      <c r="C314" s="5" t="s">
        <v>251</v>
      </c>
      <c r="D314" s="5" t="s">
        <v>7</v>
      </c>
      <c r="E314" t="s">
        <v>461</v>
      </c>
      <c r="F314" t="s">
        <v>461</v>
      </c>
    </row>
    <row r="315" spans="1:6">
      <c r="A315" s="4" t="s">
        <v>252</v>
      </c>
      <c r="B315" s="5" t="s">
        <v>253</v>
      </c>
      <c r="C315" s="5" t="s">
        <v>251</v>
      </c>
      <c r="D315" s="5" t="s">
        <v>7</v>
      </c>
      <c r="E315">
        <v>4</v>
      </c>
      <c r="F315">
        <v>3</v>
      </c>
    </row>
    <row r="316" spans="1:6">
      <c r="A316" s="4" t="s">
        <v>254</v>
      </c>
      <c r="B316" s="5" t="s">
        <v>255</v>
      </c>
      <c r="C316" s="5" t="s">
        <v>251</v>
      </c>
      <c r="D316" s="5" t="s">
        <v>7</v>
      </c>
      <c r="E316">
        <v>17</v>
      </c>
      <c r="F316">
        <v>3</v>
      </c>
    </row>
    <row r="317" spans="1:6">
      <c r="A317" s="4" t="s">
        <v>256</v>
      </c>
      <c r="B317" s="5" t="s">
        <v>257</v>
      </c>
      <c r="C317" s="5" t="s">
        <v>243</v>
      </c>
      <c r="D317" s="5" t="s">
        <v>7</v>
      </c>
      <c r="E317">
        <v>6</v>
      </c>
      <c r="F317">
        <v>1</v>
      </c>
    </row>
    <row r="318" spans="1:6">
      <c r="A318" s="4" t="s">
        <v>258</v>
      </c>
      <c r="B318" s="5" t="s">
        <v>259</v>
      </c>
      <c r="C318" s="5" t="s">
        <v>260</v>
      </c>
      <c r="D318" s="5" t="s">
        <v>7</v>
      </c>
      <c r="E318" t="s">
        <v>461</v>
      </c>
      <c r="F318" t="s">
        <v>461</v>
      </c>
    </row>
    <row r="319" spans="1:6">
      <c r="A319" s="4" t="s">
        <v>261</v>
      </c>
      <c r="B319" s="5" t="s">
        <v>262</v>
      </c>
      <c r="C319" s="5" t="s">
        <v>263</v>
      </c>
      <c r="D319" s="5" t="s">
        <v>7</v>
      </c>
      <c r="E319">
        <v>4</v>
      </c>
      <c r="F319">
        <v>0</v>
      </c>
    </row>
    <row r="320" spans="1:6">
      <c r="A320" s="4" t="s">
        <v>264</v>
      </c>
      <c r="B320" s="5" t="s">
        <v>265</v>
      </c>
      <c r="C320" s="5" t="s">
        <v>260</v>
      </c>
      <c r="D320" s="5" t="s">
        <v>7</v>
      </c>
      <c r="E320">
        <v>7</v>
      </c>
      <c r="F320">
        <v>4</v>
      </c>
    </row>
    <row r="321" spans="1:6">
      <c r="A321" s="4" t="s">
        <v>266</v>
      </c>
      <c r="B321" s="5" t="s">
        <v>267</v>
      </c>
      <c r="C321" s="5" t="s">
        <v>263</v>
      </c>
      <c r="D321" s="5" t="s">
        <v>7</v>
      </c>
      <c r="E321">
        <v>7</v>
      </c>
      <c r="F321">
        <v>7</v>
      </c>
    </row>
    <row r="322" spans="1:6">
      <c r="A322" s="4" t="s">
        <v>268</v>
      </c>
      <c r="B322" s="5" t="s">
        <v>269</v>
      </c>
      <c r="C322" s="5" t="s">
        <v>263</v>
      </c>
      <c r="D322" s="5" t="s">
        <v>7</v>
      </c>
      <c r="E322">
        <v>5</v>
      </c>
      <c r="F322">
        <v>1</v>
      </c>
    </row>
    <row r="323" spans="1:6">
      <c r="A323" s="4" t="s">
        <v>270</v>
      </c>
      <c r="B323" s="5" t="s">
        <v>271</v>
      </c>
      <c r="C323" s="5" t="s">
        <v>251</v>
      </c>
      <c r="D323" s="5" t="s">
        <v>7</v>
      </c>
      <c r="E323">
        <v>35</v>
      </c>
      <c r="F323">
        <v>30</v>
      </c>
    </row>
    <row r="324" spans="1:6">
      <c r="A324" s="4" t="s">
        <v>272</v>
      </c>
      <c r="B324" s="5" t="s">
        <v>273</v>
      </c>
      <c r="C324" s="5" t="s">
        <v>274</v>
      </c>
      <c r="D324" s="5" t="s">
        <v>7</v>
      </c>
      <c r="E324">
        <v>13</v>
      </c>
      <c r="F324">
        <v>5</v>
      </c>
    </row>
    <row r="325" spans="1:6">
      <c r="A325" s="4" t="s">
        <v>275</v>
      </c>
      <c r="B325" s="5" t="s">
        <v>276</v>
      </c>
      <c r="C325" s="5" t="s">
        <v>243</v>
      </c>
      <c r="D325" s="5" t="s">
        <v>7</v>
      </c>
      <c r="E325">
        <v>5</v>
      </c>
      <c r="F325">
        <v>5</v>
      </c>
    </row>
    <row r="326" spans="1:6">
      <c r="A326" s="4" t="s">
        <v>277</v>
      </c>
      <c r="B326" s="5" t="s">
        <v>278</v>
      </c>
      <c r="C326" s="5" t="s">
        <v>279</v>
      </c>
      <c r="D326" s="5" t="s">
        <v>7</v>
      </c>
      <c r="E326">
        <v>5</v>
      </c>
      <c r="F326">
        <v>5</v>
      </c>
    </row>
    <row r="327" spans="1:6">
      <c r="A327" s="4" t="s">
        <v>280</v>
      </c>
      <c r="B327" s="5" t="s">
        <v>281</v>
      </c>
      <c r="C327" s="5" t="s">
        <v>279</v>
      </c>
      <c r="D327" s="5" t="s">
        <v>7</v>
      </c>
      <c r="E327">
        <v>10</v>
      </c>
      <c r="F327">
        <v>3</v>
      </c>
    </row>
    <row r="328" spans="1:6">
      <c r="A328" s="4" t="s">
        <v>282</v>
      </c>
      <c r="B328" s="5" t="s">
        <v>283</v>
      </c>
      <c r="C328" s="5" t="s">
        <v>284</v>
      </c>
      <c r="D328" s="5" t="s">
        <v>7</v>
      </c>
      <c r="E328">
        <v>5</v>
      </c>
      <c r="F328">
        <v>2</v>
      </c>
    </row>
    <row r="329" spans="1:6">
      <c r="A329" s="4" t="s">
        <v>285</v>
      </c>
      <c r="B329" s="5" t="s">
        <v>286</v>
      </c>
      <c r="C329" s="5" t="s">
        <v>279</v>
      </c>
      <c r="D329" s="5" t="s">
        <v>7</v>
      </c>
      <c r="E329">
        <v>5</v>
      </c>
      <c r="F329">
        <v>5</v>
      </c>
    </row>
    <row r="330" spans="1:6">
      <c r="A330" s="4" t="s">
        <v>287</v>
      </c>
      <c r="B330" s="5" t="s">
        <v>288</v>
      </c>
      <c r="C330" s="5" t="s">
        <v>289</v>
      </c>
      <c r="D330" s="5" t="s">
        <v>7</v>
      </c>
      <c r="E330">
        <v>12</v>
      </c>
      <c r="F330">
        <v>2</v>
      </c>
    </row>
    <row r="331" spans="1:6">
      <c r="A331" s="4" t="s">
        <v>290</v>
      </c>
      <c r="B331" s="5" t="s">
        <v>291</v>
      </c>
      <c r="C331" s="5" t="s">
        <v>292</v>
      </c>
      <c r="D331" s="5" t="s">
        <v>7</v>
      </c>
      <c r="E331">
        <v>10</v>
      </c>
      <c r="F331">
        <v>3</v>
      </c>
    </row>
    <row r="332" spans="1:6">
      <c r="A332" s="4" t="s">
        <v>293</v>
      </c>
      <c r="B332" s="5" t="s">
        <v>294</v>
      </c>
      <c r="C332" s="5" t="s">
        <v>279</v>
      </c>
      <c r="D332" s="5" t="s">
        <v>7</v>
      </c>
      <c r="E332">
        <v>3</v>
      </c>
      <c r="F332">
        <v>0</v>
      </c>
    </row>
    <row r="333" spans="1:6">
      <c r="A333" s="4" t="s">
        <v>295</v>
      </c>
      <c r="B333" s="5" t="s">
        <v>296</v>
      </c>
      <c r="C333" s="5" t="s">
        <v>279</v>
      </c>
      <c r="D333" s="5" t="s">
        <v>7</v>
      </c>
      <c r="E333">
        <v>8</v>
      </c>
      <c r="F333">
        <v>2</v>
      </c>
    </row>
    <row r="334" spans="1:6">
      <c r="A334" s="4" t="s">
        <v>297</v>
      </c>
      <c r="B334" s="5" t="s">
        <v>298</v>
      </c>
      <c r="C334" s="5" t="s">
        <v>289</v>
      </c>
      <c r="D334" s="5" t="s">
        <v>7</v>
      </c>
      <c r="E334">
        <v>13</v>
      </c>
      <c r="F334">
        <v>9</v>
      </c>
    </row>
    <row r="335" spans="1:6">
      <c r="A335" s="4" t="s">
        <v>299</v>
      </c>
      <c r="B335" s="5" t="s">
        <v>300</v>
      </c>
      <c r="C335" s="5" t="s">
        <v>243</v>
      </c>
      <c r="D335" s="5" t="s">
        <v>7</v>
      </c>
      <c r="E335">
        <v>9</v>
      </c>
      <c r="F335">
        <v>3</v>
      </c>
    </row>
    <row r="336" spans="1:6">
      <c r="A336" s="4" t="s">
        <v>301</v>
      </c>
      <c r="B336" s="5" t="s">
        <v>302</v>
      </c>
      <c r="C336" s="5" t="s">
        <v>274</v>
      </c>
      <c r="D336" s="5" t="s">
        <v>7</v>
      </c>
      <c r="E336">
        <v>12</v>
      </c>
      <c r="F336">
        <v>12</v>
      </c>
    </row>
    <row r="337" spans="1:6">
      <c r="A337" s="4" t="s">
        <v>303</v>
      </c>
      <c r="B337" s="5" t="s">
        <v>304</v>
      </c>
      <c r="C337" s="5" t="s">
        <v>284</v>
      </c>
      <c r="D337" s="5" t="s">
        <v>7</v>
      </c>
      <c r="E337">
        <v>9</v>
      </c>
      <c r="F337">
        <v>7</v>
      </c>
    </row>
    <row r="338" spans="1:6">
      <c r="A338" s="4" t="s">
        <v>305</v>
      </c>
      <c r="B338" s="5" t="s">
        <v>306</v>
      </c>
      <c r="C338" s="5" t="s">
        <v>292</v>
      </c>
      <c r="D338" s="5" t="s">
        <v>7</v>
      </c>
      <c r="E338">
        <v>16</v>
      </c>
      <c r="F338">
        <v>1</v>
      </c>
    </row>
    <row r="339" spans="1:6">
      <c r="A339" s="4" t="s">
        <v>307</v>
      </c>
      <c r="B339" s="5" t="s">
        <v>308</v>
      </c>
      <c r="C339" s="5" t="s">
        <v>309</v>
      </c>
      <c r="D339" s="5" t="s">
        <v>7</v>
      </c>
      <c r="E339">
        <v>4</v>
      </c>
      <c r="F339">
        <v>4</v>
      </c>
    </row>
    <row r="340" spans="1:6">
      <c r="A340" s="4" t="s">
        <v>310</v>
      </c>
      <c r="B340" s="5" t="s">
        <v>311</v>
      </c>
      <c r="C340" s="5" t="s">
        <v>309</v>
      </c>
      <c r="D340" s="5" t="s">
        <v>7</v>
      </c>
      <c r="E340">
        <v>5</v>
      </c>
      <c r="F340">
        <v>5</v>
      </c>
    </row>
    <row r="341" spans="1:6">
      <c r="A341" s="4" t="s">
        <v>312</v>
      </c>
      <c r="B341" s="5" t="s">
        <v>313</v>
      </c>
      <c r="C341" s="5" t="s">
        <v>263</v>
      </c>
      <c r="D341" s="5" t="s">
        <v>7</v>
      </c>
      <c r="E341">
        <v>13</v>
      </c>
      <c r="F341">
        <v>6</v>
      </c>
    </row>
    <row r="342" spans="1:6">
      <c r="A342" s="4" t="s">
        <v>314</v>
      </c>
      <c r="B342" s="5" t="s">
        <v>315</v>
      </c>
      <c r="C342" s="5" t="s">
        <v>263</v>
      </c>
      <c r="D342" s="5" t="s">
        <v>7</v>
      </c>
      <c r="E342">
        <v>26</v>
      </c>
      <c r="F342">
        <v>4</v>
      </c>
    </row>
    <row r="343" spans="1:6">
      <c r="A343" s="4" t="s">
        <v>316</v>
      </c>
      <c r="B343" s="5" t="s">
        <v>317</v>
      </c>
      <c r="C343" s="5" t="s">
        <v>263</v>
      </c>
      <c r="D343" s="5" t="s">
        <v>7</v>
      </c>
      <c r="E343">
        <v>4</v>
      </c>
      <c r="F343">
        <v>0</v>
      </c>
    </row>
    <row r="344" spans="1:6">
      <c r="A344" s="4" t="s">
        <v>318</v>
      </c>
      <c r="B344" s="5" t="s">
        <v>319</v>
      </c>
      <c r="C344" s="5" t="s">
        <v>279</v>
      </c>
      <c r="D344" s="5" t="s">
        <v>7</v>
      </c>
      <c r="E344">
        <v>21</v>
      </c>
      <c r="F344">
        <v>12</v>
      </c>
    </row>
    <row r="345" spans="1:6">
      <c r="A345" s="4" t="s">
        <v>320</v>
      </c>
      <c r="B345" s="5" t="s">
        <v>321</v>
      </c>
      <c r="C345" s="5" t="s">
        <v>263</v>
      </c>
      <c r="D345" s="5" t="s">
        <v>7</v>
      </c>
      <c r="E345">
        <v>20</v>
      </c>
      <c r="F345">
        <v>4</v>
      </c>
    </row>
    <row r="346" spans="1:6">
      <c r="A346" s="4" t="s">
        <v>322</v>
      </c>
      <c r="B346" s="5" t="s">
        <v>323</v>
      </c>
      <c r="C346" s="5" t="s">
        <v>292</v>
      </c>
      <c r="D346" s="5" t="s">
        <v>7</v>
      </c>
      <c r="E346">
        <v>20</v>
      </c>
      <c r="F346">
        <v>4</v>
      </c>
    </row>
    <row r="347" spans="1:6">
      <c r="A347" s="4" t="s">
        <v>324</v>
      </c>
      <c r="B347" s="5" t="s">
        <v>325</v>
      </c>
      <c r="C347" s="5" t="s">
        <v>284</v>
      </c>
      <c r="D347" s="5" t="s">
        <v>7</v>
      </c>
      <c r="E347">
        <v>4</v>
      </c>
      <c r="F347">
        <v>3</v>
      </c>
    </row>
    <row r="348" spans="1:6">
      <c r="A348" s="4" t="s">
        <v>326</v>
      </c>
      <c r="B348" s="5" t="s">
        <v>327</v>
      </c>
      <c r="C348" s="5" t="s">
        <v>284</v>
      </c>
      <c r="D348" s="5" t="s">
        <v>7</v>
      </c>
      <c r="E348">
        <v>10</v>
      </c>
      <c r="F348">
        <v>0</v>
      </c>
    </row>
    <row r="349" spans="1:6">
      <c r="A349" s="4" t="s">
        <v>328</v>
      </c>
      <c r="B349" s="5" t="s">
        <v>329</v>
      </c>
      <c r="C349" s="5" t="s">
        <v>243</v>
      </c>
      <c r="D349" s="5" t="s">
        <v>7</v>
      </c>
      <c r="E349">
        <v>21</v>
      </c>
      <c r="F349">
        <v>3</v>
      </c>
    </row>
    <row r="350" spans="1:6">
      <c r="A350" s="4" t="s">
        <v>330</v>
      </c>
      <c r="B350" s="5" t="s">
        <v>331</v>
      </c>
      <c r="C350" s="5" t="s">
        <v>289</v>
      </c>
      <c r="D350" s="5" t="s">
        <v>7</v>
      </c>
      <c r="E350">
        <v>6</v>
      </c>
      <c r="F350">
        <v>0</v>
      </c>
    </row>
    <row r="351" spans="1:6">
      <c r="A351" s="4" t="s">
        <v>332</v>
      </c>
      <c r="B351" s="5" t="s">
        <v>333</v>
      </c>
      <c r="C351" s="5" t="s">
        <v>279</v>
      </c>
      <c r="D351" s="5" t="s">
        <v>7</v>
      </c>
      <c r="E351">
        <v>7</v>
      </c>
      <c r="F351">
        <v>5</v>
      </c>
    </row>
    <row r="352" spans="1:6">
      <c r="A352" s="4" t="s">
        <v>334</v>
      </c>
      <c r="B352" s="5" t="s">
        <v>335</v>
      </c>
      <c r="C352" s="5" t="s">
        <v>284</v>
      </c>
      <c r="D352" s="5" t="s">
        <v>7</v>
      </c>
      <c r="E352">
        <v>7</v>
      </c>
      <c r="F352">
        <v>2</v>
      </c>
    </row>
    <row r="353" spans="1:6">
      <c r="A353" s="4" t="s">
        <v>336</v>
      </c>
      <c r="B353" s="5" t="s">
        <v>337</v>
      </c>
      <c r="C353" s="5" t="s">
        <v>243</v>
      </c>
      <c r="D353" s="5" t="s">
        <v>7</v>
      </c>
      <c r="E353">
        <v>14</v>
      </c>
      <c r="F353">
        <v>4</v>
      </c>
    </row>
    <row r="354" spans="1:6">
      <c r="A354" s="4" t="s">
        <v>338</v>
      </c>
      <c r="B354" s="5" t="s">
        <v>339</v>
      </c>
      <c r="C354" s="5" t="s">
        <v>243</v>
      </c>
      <c r="D354" s="5" t="s">
        <v>7</v>
      </c>
      <c r="E354">
        <v>5</v>
      </c>
      <c r="F354">
        <v>5</v>
      </c>
    </row>
    <row r="355" spans="1:6">
      <c r="A355" s="4" t="s">
        <v>340</v>
      </c>
      <c r="B355" s="5" t="s">
        <v>341</v>
      </c>
      <c r="C355" s="5" t="s">
        <v>342</v>
      </c>
      <c r="D355" s="5" t="s">
        <v>7</v>
      </c>
      <c r="E355">
        <v>24</v>
      </c>
      <c r="F355">
        <v>8</v>
      </c>
    </row>
    <row r="356" spans="1:6">
      <c r="A356" s="4" t="s">
        <v>343</v>
      </c>
      <c r="B356" s="5" t="s">
        <v>344</v>
      </c>
      <c r="C356" s="5" t="s">
        <v>284</v>
      </c>
      <c r="D356" s="5" t="s">
        <v>7</v>
      </c>
      <c r="E356">
        <v>13</v>
      </c>
      <c r="F356">
        <v>0</v>
      </c>
    </row>
    <row r="357" spans="1:6">
      <c r="A357" s="4" t="s">
        <v>345</v>
      </c>
      <c r="B357" s="5" t="s">
        <v>346</v>
      </c>
      <c r="C357" s="5" t="s">
        <v>263</v>
      </c>
      <c r="D357" s="5" t="s">
        <v>7</v>
      </c>
      <c r="E357">
        <v>4</v>
      </c>
      <c r="F357">
        <v>1</v>
      </c>
    </row>
    <row r="358" spans="1:6">
      <c r="A358" s="4" t="s">
        <v>347</v>
      </c>
      <c r="B358" s="5" t="s">
        <v>348</v>
      </c>
      <c r="C358" s="5" t="s">
        <v>279</v>
      </c>
      <c r="D358" s="5" t="s">
        <v>7</v>
      </c>
      <c r="E358">
        <v>5</v>
      </c>
      <c r="F358">
        <v>1</v>
      </c>
    </row>
    <row r="359" spans="1:6">
      <c r="A359" s="4" t="s">
        <v>349</v>
      </c>
      <c r="B359" s="5" t="s">
        <v>350</v>
      </c>
      <c r="C359" s="5" t="s">
        <v>263</v>
      </c>
      <c r="D359" s="5" t="s">
        <v>7</v>
      </c>
      <c r="E359">
        <v>3</v>
      </c>
      <c r="F359">
        <v>3</v>
      </c>
    </row>
    <row r="360" spans="1:6">
      <c r="A360" s="4" t="s">
        <v>351</v>
      </c>
      <c r="B360" s="5" t="s">
        <v>352</v>
      </c>
      <c r="C360" s="5" t="s">
        <v>342</v>
      </c>
      <c r="D360" s="5" t="s">
        <v>7</v>
      </c>
      <c r="E360">
        <v>15</v>
      </c>
      <c r="F360">
        <v>0</v>
      </c>
    </row>
    <row r="361" spans="1:6">
      <c r="A361" s="4" t="s">
        <v>353</v>
      </c>
      <c r="B361" s="5" t="s">
        <v>354</v>
      </c>
      <c r="C361" s="5" t="s">
        <v>274</v>
      </c>
      <c r="D361" s="5" t="s">
        <v>7</v>
      </c>
      <c r="E361">
        <v>10</v>
      </c>
      <c r="F361">
        <v>10</v>
      </c>
    </row>
    <row r="362" spans="1:6">
      <c r="A362" s="4" t="s">
        <v>355</v>
      </c>
      <c r="B362" s="5" t="s">
        <v>356</v>
      </c>
      <c r="C362" s="5" t="s">
        <v>260</v>
      </c>
      <c r="D362" s="5" t="s">
        <v>7</v>
      </c>
      <c r="E362">
        <v>11</v>
      </c>
      <c r="F362">
        <v>7</v>
      </c>
    </row>
    <row r="363" spans="1:6">
      <c r="A363" s="4" t="s">
        <v>357</v>
      </c>
      <c r="B363" s="5" t="s">
        <v>358</v>
      </c>
      <c r="C363" s="5" t="s">
        <v>260</v>
      </c>
      <c r="D363" s="5" t="s">
        <v>7</v>
      </c>
      <c r="E363">
        <v>5</v>
      </c>
      <c r="F363">
        <v>5</v>
      </c>
    </row>
    <row r="364" spans="1:6">
      <c r="A364" s="4" t="s">
        <v>359</v>
      </c>
      <c r="B364" s="5" t="s">
        <v>360</v>
      </c>
      <c r="C364" s="5" t="s">
        <v>342</v>
      </c>
      <c r="D364" s="5" t="s">
        <v>7</v>
      </c>
      <c r="E364">
        <v>5</v>
      </c>
      <c r="F364">
        <v>5</v>
      </c>
    </row>
    <row r="365" spans="1:6">
      <c r="A365" s="4" t="s">
        <v>361</v>
      </c>
      <c r="B365" s="5" t="s">
        <v>362</v>
      </c>
      <c r="C365" s="5" t="s">
        <v>260</v>
      </c>
      <c r="D365" s="5" t="s">
        <v>7</v>
      </c>
      <c r="E365">
        <v>16</v>
      </c>
      <c r="F365">
        <v>5</v>
      </c>
    </row>
    <row r="366" spans="1:6">
      <c r="A366" s="4" t="s">
        <v>363</v>
      </c>
      <c r="B366" s="5" t="s">
        <v>364</v>
      </c>
      <c r="C366" s="5" t="s">
        <v>260</v>
      </c>
      <c r="D366" s="5" t="s">
        <v>7</v>
      </c>
      <c r="E366">
        <v>4</v>
      </c>
      <c r="F366">
        <v>4</v>
      </c>
    </row>
    <row r="367" spans="1:6">
      <c r="A367" s="4" t="s">
        <v>365</v>
      </c>
      <c r="B367" s="5" t="s">
        <v>366</v>
      </c>
      <c r="C367" s="5" t="s">
        <v>292</v>
      </c>
      <c r="D367" s="5" t="s">
        <v>7</v>
      </c>
      <c r="E367">
        <v>11</v>
      </c>
      <c r="F367">
        <v>3</v>
      </c>
    </row>
    <row r="368" spans="1:6">
      <c r="A368" s="4" t="s">
        <v>367</v>
      </c>
      <c r="B368" s="5" t="s">
        <v>368</v>
      </c>
      <c r="C368" s="5" t="s">
        <v>260</v>
      </c>
      <c r="D368" s="5" t="s">
        <v>7</v>
      </c>
      <c r="E368">
        <v>21</v>
      </c>
      <c r="F368">
        <v>18</v>
      </c>
    </row>
    <row r="369" spans="1:6">
      <c r="A369" s="4" t="s">
        <v>369</v>
      </c>
      <c r="B369" s="5" t="s">
        <v>370</v>
      </c>
      <c r="C369" s="5" t="s">
        <v>289</v>
      </c>
      <c r="D369" s="5" t="s">
        <v>7</v>
      </c>
      <c r="E369">
        <v>5</v>
      </c>
      <c r="F369">
        <v>5</v>
      </c>
    </row>
    <row r="370" spans="1:6">
      <c r="A370" s="4" t="s">
        <v>371</v>
      </c>
      <c r="B370" s="5" t="s">
        <v>372</v>
      </c>
      <c r="C370" s="5" t="s">
        <v>246</v>
      </c>
      <c r="D370" s="5" t="s">
        <v>7</v>
      </c>
      <c r="E370">
        <v>58</v>
      </c>
      <c r="F370">
        <v>24</v>
      </c>
    </row>
    <row r="371" spans="1:6">
      <c r="A371" s="4" t="s">
        <v>373</v>
      </c>
      <c r="B371" s="5" t="s">
        <v>374</v>
      </c>
      <c r="C371" s="5" t="s">
        <v>246</v>
      </c>
      <c r="D371" s="5" t="s">
        <v>7</v>
      </c>
      <c r="E371">
        <v>16</v>
      </c>
      <c r="F371">
        <v>3</v>
      </c>
    </row>
    <row r="372" spans="1:6">
      <c r="A372" s="4" t="s">
        <v>375</v>
      </c>
      <c r="B372" s="5" t="s">
        <v>376</v>
      </c>
      <c r="C372" s="5" t="s">
        <v>274</v>
      </c>
      <c r="D372" s="5" t="s">
        <v>7</v>
      </c>
      <c r="E372">
        <v>5</v>
      </c>
      <c r="F372">
        <v>5</v>
      </c>
    </row>
    <row r="373" spans="1:6">
      <c r="A373" s="4" t="s">
        <v>377</v>
      </c>
      <c r="B373" s="5" t="s">
        <v>378</v>
      </c>
      <c r="C373" s="5" t="s">
        <v>246</v>
      </c>
      <c r="D373" s="5" t="s">
        <v>7</v>
      </c>
      <c r="E373">
        <v>35</v>
      </c>
      <c r="F373">
        <v>15</v>
      </c>
    </row>
    <row r="374" spans="1:6">
      <c r="A374" s="4" t="s">
        <v>379</v>
      </c>
      <c r="B374" s="5" t="s">
        <v>380</v>
      </c>
      <c r="C374" s="5" t="s">
        <v>243</v>
      </c>
      <c r="D374" s="5" t="s">
        <v>7</v>
      </c>
      <c r="E374" t="s">
        <v>461</v>
      </c>
      <c r="F374" t="s">
        <v>461</v>
      </c>
    </row>
    <row r="375" spans="1:6">
      <c r="A375" s="4" t="s">
        <v>381</v>
      </c>
      <c r="B375" s="5" t="s">
        <v>382</v>
      </c>
      <c r="C375" s="5" t="s">
        <v>279</v>
      </c>
      <c r="D375" s="5" t="s">
        <v>7</v>
      </c>
      <c r="E375">
        <v>11</v>
      </c>
      <c r="F375">
        <v>8</v>
      </c>
    </row>
    <row r="376" spans="1:6">
      <c r="A376" s="4" t="s">
        <v>383</v>
      </c>
      <c r="B376" s="5" t="s">
        <v>384</v>
      </c>
      <c r="C376" s="5" t="s">
        <v>263</v>
      </c>
      <c r="D376" s="5" t="s">
        <v>7</v>
      </c>
      <c r="E376">
        <v>5</v>
      </c>
      <c r="F376">
        <v>1</v>
      </c>
    </row>
    <row r="377" spans="1:6">
      <c r="A377" s="4" t="s">
        <v>385</v>
      </c>
      <c r="B377" s="5" t="s">
        <v>386</v>
      </c>
      <c r="C377" s="5" t="s">
        <v>263</v>
      </c>
      <c r="D377" s="5" t="s">
        <v>7</v>
      </c>
      <c r="E377">
        <v>8</v>
      </c>
      <c r="F377">
        <v>8</v>
      </c>
    </row>
    <row r="378" spans="1:6">
      <c r="A378" s="4" t="s">
        <v>387</v>
      </c>
      <c r="B378" s="5" t="s">
        <v>388</v>
      </c>
      <c r="C378" s="5" t="s">
        <v>260</v>
      </c>
      <c r="D378" s="5" t="s">
        <v>7</v>
      </c>
      <c r="E378">
        <v>16</v>
      </c>
      <c r="F378">
        <v>1</v>
      </c>
    </row>
    <row r="379" spans="1:6">
      <c r="A379" s="4" t="s">
        <v>389</v>
      </c>
      <c r="B379" s="5" t="s">
        <v>390</v>
      </c>
      <c r="C379" s="5" t="s">
        <v>260</v>
      </c>
      <c r="D379" s="5" t="s">
        <v>7</v>
      </c>
      <c r="E379">
        <v>15</v>
      </c>
      <c r="F379">
        <v>4</v>
      </c>
    </row>
    <row r="380" spans="1:6">
      <c r="A380" s="4" t="s">
        <v>391</v>
      </c>
      <c r="B380" s="5" t="s">
        <v>392</v>
      </c>
      <c r="C380" s="5" t="s">
        <v>243</v>
      </c>
      <c r="D380" s="5" t="s">
        <v>7</v>
      </c>
      <c r="E380">
        <v>35</v>
      </c>
      <c r="F380">
        <v>12</v>
      </c>
    </row>
    <row r="381" spans="1:6">
      <c r="A381" s="4" t="s">
        <v>393</v>
      </c>
      <c r="B381" s="5" t="s">
        <v>394</v>
      </c>
      <c r="C381" s="5" t="s">
        <v>289</v>
      </c>
      <c r="D381" s="5" t="s">
        <v>7</v>
      </c>
      <c r="E381">
        <v>5</v>
      </c>
      <c r="F381">
        <v>2</v>
      </c>
    </row>
    <row r="382" spans="1:6">
      <c r="A382" s="4" t="s">
        <v>395</v>
      </c>
      <c r="B382" s="5" t="s">
        <v>396</v>
      </c>
      <c r="C382" s="5" t="s">
        <v>289</v>
      </c>
      <c r="D382" s="5" t="s">
        <v>7</v>
      </c>
      <c r="E382">
        <v>10</v>
      </c>
      <c r="F382">
        <v>2</v>
      </c>
    </row>
    <row r="383" spans="1:6">
      <c r="A383" s="4" t="s">
        <v>397</v>
      </c>
      <c r="B383" s="5" t="s">
        <v>398</v>
      </c>
      <c r="C383" s="5" t="s">
        <v>342</v>
      </c>
      <c r="D383" s="5" t="s">
        <v>7</v>
      </c>
      <c r="E383">
        <v>10</v>
      </c>
      <c r="F383">
        <v>10</v>
      </c>
    </row>
    <row r="384" spans="1:6">
      <c r="A384" s="4" t="s">
        <v>399</v>
      </c>
      <c r="B384" s="5" t="s">
        <v>400</v>
      </c>
      <c r="C384" s="5" t="s">
        <v>243</v>
      </c>
      <c r="D384" s="5" t="s">
        <v>7</v>
      </c>
      <c r="E384">
        <v>7</v>
      </c>
      <c r="F384">
        <v>7</v>
      </c>
    </row>
    <row r="385" spans="1:6">
      <c r="A385" s="4" t="s">
        <v>401</v>
      </c>
      <c r="B385" s="5" t="s">
        <v>402</v>
      </c>
      <c r="C385" s="5" t="s">
        <v>243</v>
      </c>
      <c r="D385" s="5" t="s">
        <v>7</v>
      </c>
      <c r="E385">
        <v>13</v>
      </c>
      <c r="F385">
        <v>11</v>
      </c>
    </row>
    <row r="386" spans="1:6">
      <c r="A386" s="4" t="s">
        <v>403</v>
      </c>
      <c r="B386" s="5" t="s">
        <v>404</v>
      </c>
      <c r="C386" s="5" t="s">
        <v>405</v>
      </c>
      <c r="D386" s="5" t="s">
        <v>7</v>
      </c>
      <c r="E386">
        <v>35</v>
      </c>
      <c r="F386">
        <v>7</v>
      </c>
    </row>
    <row r="387" spans="1:6">
      <c r="A387" s="4" t="s">
        <v>406</v>
      </c>
      <c r="B387" s="5" t="s">
        <v>407</v>
      </c>
      <c r="C387" s="5" t="s">
        <v>274</v>
      </c>
      <c r="D387" s="5" t="s">
        <v>7</v>
      </c>
      <c r="E387">
        <v>16</v>
      </c>
      <c r="F387">
        <v>10</v>
      </c>
    </row>
    <row r="388" spans="1:6">
      <c r="A388" s="4" t="s">
        <v>408</v>
      </c>
      <c r="B388" s="5" t="s">
        <v>409</v>
      </c>
      <c r="C388" s="5" t="s">
        <v>405</v>
      </c>
      <c r="D388" s="5" t="s">
        <v>7</v>
      </c>
      <c r="E388">
        <v>27</v>
      </c>
      <c r="F388">
        <v>5</v>
      </c>
    </row>
    <row r="389" spans="1:6">
      <c r="A389" s="4" t="s">
        <v>410</v>
      </c>
      <c r="B389" s="5" t="s">
        <v>411</v>
      </c>
      <c r="C389" s="5" t="s">
        <v>405</v>
      </c>
      <c r="D389" s="5" t="s">
        <v>7</v>
      </c>
      <c r="E389">
        <v>27</v>
      </c>
      <c r="F389">
        <v>7</v>
      </c>
    </row>
    <row r="390" spans="1:6">
      <c r="A390" s="4" t="s">
        <v>412</v>
      </c>
      <c r="B390" s="5" t="s">
        <v>467</v>
      </c>
      <c r="C390" s="5" t="s">
        <v>279</v>
      </c>
      <c r="D390" s="5" t="s">
        <v>7</v>
      </c>
      <c r="E390">
        <v>7</v>
      </c>
      <c r="F390">
        <v>7</v>
      </c>
    </row>
    <row r="391" spans="1:6">
      <c r="A391" s="4" t="s">
        <v>414</v>
      </c>
      <c r="B391" s="5" t="s">
        <v>415</v>
      </c>
      <c r="C391" s="5" t="s">
        <v>246</v>
      </c>
      <c r="D391" s="5" t="s">
        <v>7</v>
      </c>
      <c r="E391">
        <v>11</v>
      </c>
      <c r="F391">
        <v>8</v>
      </c>
    </row>
    <row r="392" spans="1:6">
      <c r="A392" s="4" t="s">
        <v>416</v>
      </c>
      <c r="B392" s="5" t="s">
        <v>417</v>
      </c>
      <c r="C392" s="5" t="s">
        <v>263</v>
      </c>
      <c r="D392" s="5" t="s">
        <v>7</v>
      </c>
      <c r="E392">
        <v>6</v>
      </c>
      <c r="F392">
        <v>4</v>
      </c>
    </row>
    <row r="393" spans="1:6">
      <c r="A393" s="4" t="s">
        <v>418</v>
      </c>
      <c r="B393" s="5" t="s">
        <v>419</v>
      </c>
      <c r="C393" s="5" t="s">
        <v>263</v>
      </c>
      <c r="D393" s="5" t="s">
        <v>7</v>
      </c>
      <c r="E393">
        <v>6</v>
      </c>
      <c r="F393">
        <v>4</v>
      </c>
    </row>
    <row r="394" spans="1:6">
      <c r="A394" s="4" t="s">
        <v>420</v>
      </c>
      <c r="B394" s="5" t="s">
        <v>421</v>
      </c>
      <c r="C394" s="5" t="s">
        <v>251</v>
      </c>
      <c r="D394" s="5" t="s">
        <v>7</v>
      </c>
      <c r="E394">
        <v>19</v>
      </c>
      <c r="F394">
        <v>2</v>
      </c>
    </row>
    <row r="395" spans="1:6">
      <c r="A395" s="4" t="s">
        <v>422</v>
      </c>
      <c r="B395" s="5" t="s">
        <v>423</v>
      </c>
      <c r="C395" s="5" t="s">
        <v>251</v>
      </c>
      <c r="D395" s="5" t="s">
        <v>7</v>
      </c>
      <c r="E395">
        <v>11</v>
      </c>
      <c r="F395">
        <v>3</v>
      </c>
    </row>
    <row r="396" spans="1:6">
      <c r="A396" s="4" t="s">
        <v>424</v>
      </c>
      <c r="B396" s="5" t="s">
        <v>425</v>
      </c>
      <c r="C396" s="5" t="s">
        <v>342</v>
      </c>
      <c r="D396" s="5" t="s">
        <v>7</v>
      </c>
      <c r="E396">
        <v>10</v>
      </c>
      <c r="F396">
        <v>0</v>
      </c>
    </row>
    <row r="397" spans="1:6">
      <c r="A397" s="4" t="s">
        <v>426</v>
      </c>
      <c r="B397" s="5" t="s">
        <v>427</v>
      </c>
      <c r="C397" s="5" t="s">
        <v>279</v>
      </c>
      <c r="D397" s="5" t="s">
        <v>7</v>
      </c>
      <c r="E397">
        <v>7</v>
      </c>
      <c r="F397">
        <v>7</v>
      </c>
    </row>
    <row r="398" spans="1:6">
      <c r="A398" s="4" t="s">
        <v>428</v>
      </c>
      <c r="B398" s="5" t="s">
        <v>429</v>
      </c>
      <c r="C398" s="5" t="s">
        <v>279</v>
      </c>
      <c r="D398" s="5" t="s">
        <v>7</v>
      </c>
      <c r="E398">
        <v>6</v>
      </c>
      <c r="F398">
        <v>6</v>
      </c>
    </row>
    <row r="399" spans="1:6">
      <c r="A399" s="4" t="s">
        <v>430</v>
      </c>
      <c r="B399" s="5" t="s">
        <v>431</v>
      </c>
      <c r="C399" s="5" t="s">
        <v>260</v>
      </c>
      <c r="D399" s="5" t="s">
        <v>7</v>
      </c>
      <c r="E399">
        <v>8</v>
      </c>
      <c r="F399">
        <v>3</v>
      </c>
    </row>
    <row r="400" spans="1:6">
      <c r="A400" s="4" t="s">
        <v>432</v>
      </c>
      <c r="B400" s="5" t="s">
        <v>433</v>
      </c>
      <c r="C400" s="5" t="s">
        <v>289</v>
      </c>
      <c r="D400" s="5" t="s">
        <v>7</v>
      </c>
      <c r="E400">
        <v>7</v>
      </c>
      <c r="F400">
        <v>2</v>
      </c>
    </row>
    <row r="401" spans="1:6">
      <c r="A401" s="4" t="s">
        <v>434</v>
      </c>
      <c r="B401" s="5" t="s">
        <v>435</v>
      </c>
      <c r="C401" s="5" t="s">
        <v>289</v>
      </c>
      <c r="D401" s="5" t="s">
        <v>7</v>
      </c>
      <c r="E401">
        <v>4</v>
      </c>
      <c r="F401">
        <v>4</v>
      </c>
    </row>
    <row r="402" spans="1:6">
      <c r="A402" s="4" t="s">
        <v>436</v>
      </c>
      <c r="B402" s="5" t="s">
        <v>437</v>
      </c>
      <c r="C402" s="5" t="s">
        <v>405</v>
      </c>
      <c r="D402" s="5" t="s">
        <v>7</v>
      </c>
      <c r="E402">
        <v>26</v>
      </c>
      <c r="F402">
        <v>14</v>
      </c>
    </row>
    <row r="403" spans="1:6">
      <c r="A403" s="4" t="s">
        <v>438</v>
      </c>
      <c r="B403" s="5" t="s">
        <v>439</v>
      </c>
      <c r="C403" s="5" t="s">
        <v>405</v>
      </c>
      <c r="D403" s="5" t="s">
        <v>7</v>
      </c>
      <c r="E403">
        <v>27</v>
      </c>
      <c r="F403">
        <v>2</v>
      </c>
    </row>
    <row r="404" spans="1:6">
      <c r="A404" s="4" t="s">
        <v>440</v>
      </c>
      <c r="B404" s="5" t="s">
        <v>441</v>
      </c>
      <c r="C404" s="5" t="s">
        <v>405</v>
      </c>
      <c r="D404" s="5" t="s">
        <v>7</v>
      </c>
      <c r="E404">
        <v>34</v>
      </c>
      <c r="F404">
        <v>7</v>
      </c>
    </row>
    <row r="405" spans="1:6">
      <c r="A405" s="4" t="s">
        <v>442</v>
      </c>
      <c r="B405" s="5" t="s">
        <v>443</v>
      </c>
      <c r="C405" s="5" t="s">
        <v>405</v>
      </c>
      <c r="D405" s="5" t="s">
        <v>7</v>
      </c>
      <c r="E405">
        <v>28</v>
      </c>
      <c r="F405">
        <v>10</v>
      </c>
    </row>
    <row r="406" spans="1:6">
      <c r="A406" s="4" t="s">
        <v>444</v>
      </c>
      <c r="B406" s="5" t="s">
        <v>445</v>
      </c>
      <c r="C406" s="5" t="s">
        <v>405</v>
      </c>
      <c r="D406" s="5" t="s">
        <v>7</v>
      </c>
      <c r="E406">
        <v>27</v>
      </c>
      <c r="F406">
        <v>0</v>
      </c>
    </row>
    <row r="407" spans="1:6">
      <c r="A407" s="4" t="s">
        <v>446</v>
      </c>
      <c r="B407" s="5" t="s">
        <v>447</v>
      </c>
      <c r="C407" s="5" t="s">
        <v>448</v>
      </c>
      <c r="D407" s="5" t="s">
        <v>7</v>
      </c>
      <c r="E407">
        <v>12</v>
      </c>
      <c r="F407">
        <v>6</v>
      </c>
    </row>
    <row r="408" spans="1:6">
      <c r="A408" s="4" t="s">
        <v>449</v>
      </c>
      <c r="B408" s="5" t="s">
        <v>450</v>
      </c>
      <c r="C408" s="5" t="s">
        <v>448</v>
      </c>
      <c r="D408" s="5" t="s">
        <v>7</v>
      </c>
      <c r="E408">
        <v>12</v>
      </c>
      <c r="F408">
        <v>4</v>
      </c>
    </row>
    <row r="409" spans="1:6">
      <c r="A409" s="4" t="s">
        <v>451</v>
      </c>
      <c r="B409" s="5" t="s">
        <v>452</v>
      </c>
      <c r="C409" s="5" t="s">
        <v>448</v>
      </c>
      <c r="D409" s="5" t="s">
        <v>7</v>
      </c>
      <c r="E409">
        <v>9</v>
      </c>
      <c r="F409">
        <v>0</v>
      </c>
    </row>
    <row r="410" spans="1:6">
      <c r="A410" s="4" t="s">
        <v>453</v>
      </c>
      <c r="B410" s="5" t="s">
        <v>454</v>
      </c>
      <c r="C410" s="5" t="s">
        <v>448</v>
      </c>
      <c r="D410" s="5" t="s">
        <v>7</v>
      </c>
      <c r="E410">
        <v>22</v>
      </c>
      <c r="F410">
        <v>0</v>
      </c>
    </row>
    <row r="411" spans="1:6">
      <c r="A411" s="4" t="s">
        <v>455</v>
      </c>
      <c r="B411" s="5" t="s">
        <v>456</v>
      </c>
      <c r="C411" s="5" t="s">
        <v>448</v>
      </c>
      <c r="D411" s="5" t="s">
        <v>7</v>
      </c>
      <c r="E411">
        <v>13</v>
      </c>
      <c r="F411">
        <v>1</v>
      </c>
    </row>
    <row r="412" spans="1:6">
      <c r="A412" s="4" t="s">
        <v>457</v>
      </c>
      <c r="B412" s="5" t="s">
        <v>458</v>
      </c>
      <c r="C412" s="5" t="s">
        <v>448</v>
      </c>
      <c r="D412" s="5" t="s">
        <v>7</v>
      </c>
      <c r="E412">
        <v>11</v>
      </c>
      <c r="F412">
        <v>5</v>
      </c>
    </row>
    <row r="413" spans="1:6">
      <c r="A413" s="4" t="s">
        <v>459</v>
      </c>
      <c r="B413" s="5" t="s">
        <v>460</v>
      </c>
      <c r="C413" s="5" t="s">
        <v>448</v>
      </c>
      <c r="D413" s="5" t="s">
        <v>7</v>
      </c>
      <c r="E413">
        <v>7</v>
      </c>
      <c r="F413">
        <v>4</v>
      </c>
    </row>
    <row r="414" spans="1:6">
      <c r="A414" s="4" t="s">
        <v>241</v>
      </c>
      <c r="B414" s="5" t="s">
        <v>242</v>
      </c>
      <c r="C414" s="5" t="s">
        <v>243</v>
      </c>
      <c r="D414" s="5" t="s">
        <v>8</v>
      </c>
      <c r="E414">
        <v>14</v>
      </c>
      <c r="F414">
        <v>13</v>
      </c>
    </row>
    <row r="415" spans="1:6">
      <c r="A415" s="4" t="s">
        <v>244</v>
      </c>
      <c r="B415" s="5" t="s">
        <v>245</v>
      </c>
      <c r="C415" s="5" t="s">
        <v>246</v>
      </c>
      <c r="D415" s="5" t="s">
        <v>8</v>
      </c>
      <c r="E415">
        <v>12</v>
      </c>
      <c r="F415">
        <v>3</v>
      </c>
    </row>
    <row r="416" spans="1:6">
      <c r="A416" s="4" t="s">
        <v>247</v>
      </c>
      <c r="B416" s="5" t="s">
        <v>248</v>
      </c>
      <c r="C416" s="5" t="s">
        <v>243</v>
      </c>
      <c r="D416" s="5" t="s">
        <v>8</v>
      </c>
      <c r="E416">
        <v>6</v>
      </c>
      <c r="F416">
        <v>0</v>
      </c>
    </row>
    <row r="417" spans="1:6">
      <c r="A417" s="4" t="s">
        <v>249</v>
      </c>
      <c r="B417" s="5" t="s">
        <v>250</v>
      </c>
      <c r="C417" s="5" t="s">
        <v>251</v>
      </c>
      <c r="D417" s="5" t="s">
        <v>8</v>
      </c>
      <c r="E417">
        <v>4</v>
      </c>
      <c r="F417">
        <v>4</v>
      </c>
    </row>
    <row r="418" spans="1:6">
      <c r="A418" s="4" t="s">
        <v>252</v>
      </c>
      <c r="B418" s="5" t="s">
        <v>253</v>
      </c>
      <c r="C418" s="5" t="s">
        <v>251</v>
      </c>
      <c r="D418" s="5" t="s">
        <v>8</v>
      </c>
      <c r="E418">
        <v>4</v>
      </c>
      <c r="F418">
        <v>3</v>
      </c>
    </row>
    <row r="419" spans="1:6">
      <c r="A419" s="4" t="s">
        <v>254</v>
      </c>
      <c r="B419" s="5" t="s">
        <v>255</v>
      </c>
      <c r="C419" s="5" t="s">
        <v>251</v>
      </c>
      <c r="D419" s="5" t="s">
        <v>8</v>
      </c>
      <c r="E419">
        <v>17</v>
      </c>
      <c r="F419">
        <v>4</v>
      </c>
    </row>
    <row r="420" spans="1:6">
      <c r="A420" s="4" t="s">
        <v>256</v>
      </c>
      <c r="B420" s="5" t="s">
        <v>257</v>
      </c>
      <c r="C420" s="5" t="s">
        <v>243</v>
      </c>
      <c r="D420" s="5" t="s">
        <v>8</v>
      </c>
      <c r="E420">
        <v>6</v>
      </c>
      <c r="F420">
        <v>1</v>
      </c>
    </row>
    <row r="421" spans="1:6">
      <c r="A421" s="4" t="s">
        <v>258</v>
      </c>
      <c r="B421" s="5" t="s">
        <v>259</v>
      </c>
      <c r="C421" s="5" t="s">
        <v>260</v>
      </c>
      <c r="D421" s="5" t="s">
        <v>8</v>
      </c>
      <c r="E421" t="s">
        <v>461</v>
      </c>
      <c r="F421" t="s">
        <v>461</v>
      </c>
    </row>
    <row r="422" spans="1:6">
      <c r="A422" s="4" t="s">
        <v>261</v>
      </c>
      <c r="B422" s="5" t="s">
        <v>262</v>
      </c>
      <c r="C422" s="5" t="s">
        <v>263</v>
      </c>
      <c r="D422" s="5" t="s">
        <v>8</v>
      </c>
      <c r="E422">
        <v>4</v>
      </c>
      <c r="F422">
        <v>2</v>
      </c>
    </row>
    <row r="423" spans="1:6">
      <c r="A423" s="4" t="s">
        <v>264</v>
      </c>
      <c r="B423" s="5" t="s">
        <v>265</v>
      </c>
      <c r="C423" s="5" t="s">
        <v>260</v>
      </c>
      <c r="D423" s="5" t="s">
        <v>8</v>
      </c>
      <c r="E423">
        <v>6</v>
      </c>
      <c r="F423">
        <v>2</v>
      </c>
    </row>
    <row r="424" spans="1:6">
      <c r="A424" s="4" t="s">
        <v>266</v>
      </c>
      <c r="B424" s="5" t="s">
        <v>267</v>
      </c>
      <c r="C424" s="5" t="s">
        <v>263</v>
      </c>
      <c r="D424" s="5" t="s">
        <v>8</v>
      </c>
      <c r="E424">
        <v>6</v>
      </c>
      <c r="F424">
        <v>5</v>
      </c>
    </row>
    <row r="425" spans="1:6">
      <c r="A425" s="4" t="s">
        <v>268</v>
      </c>
      <c r="B425" s="5" t="s">
        <v>269</v>
      </c>
      <c r="C425" s="5" t="s">
        <v>263</v>
      </c>
      <c r="D425" s="5" t="s">
        <v>8</v>
      </c>
      <c r="E425">
        <v>5</v>
      </c>
      <c r="F425">
        <v>1</v>
      </c>
    </row>
    <row r="426" spans="1:6">
      <c r="A426" s="4" t="s">
        <v>270</v>
      </c>
      <c r="B426" s="5" t="s">
        <v>271</v>
      </c>
      <c r="C426" s="5" t="s">
        <v>251</v>
      </c>
      <c r="D426" s="5" t="s">
        <v>8</v>
      </c>
      <c r="E426">
        <v>35</v>
      </c>
      <c r="F426">
        <v>25</v>
      </c>
    </row>
    <row r="427" spans="1:6">
      <c r="A427" s="4" t="s">
        <v>272</v>
      </c>
      <c r="B427" s="5" t="s">
        <v>273</v>
      </c>
      <c r="C427" s="5" t="s">
        <v>274</v>
      </c>
      <c r="D427" s="5" t="s">
        <v>8</v>
      </c>
      <c r="E427">
        <v>13</v>
      </c>
      <c r="F427">
        <v>4</v>
      </c>
    </row>
    <row r="428" spans="1:6">
      <c r="A428" s="4" t="s">
        <v>275</v>
      </c>
      <c r="B428" s="5" t="s">
        <v>276</v>
      </c>
      <c r="C428" s="5" t="s">
        <v>243</v>
      </c>
      <c r="D428" s="5" t="s">
        <v>8</v>
      </c>
      <c r="E428">
        <v>4</v>
      </c>
      <c r="F428">
        <v>4</v>
      </c>
    </row>
    <row r="429" spans="1:6">
      <c r="A429" s="4" t="s">
        <v>277</v>
      </c>
      <c r="B429" s="5" t="s">
        <v>278</v>
      </c>
      <c r="C429" s="5" t="s">
        <v>279</v>
      </c>
      <c r="D429" s="5" t="s">
        <v>8</v>
      </c>
      <c r="E429">
        <v>5</v>
      </c>
      <c r="F429">
        <v>5</v>
      </c>
    </row>
    <row r="430" spans="1:6">
      <c r="A430" s="4" t="s">
        <v>280</v>
      </c>
      <c r="B430" s="5" t="s">
        <v>281</v>
      </c>
      <c r="C430" s="5" t="s">
        <v>279</v>
      </c>
      <c r="D430" s="5" t="s">
        <v>8</v>
      </c>
      <c r="E430">
        <v>10</v>
      </c>
      <c r="F430">
        <v>5</v>
      </c>
    </row>
    <row r="431" spans="1:6">
      <c r="A431" s="4" t="s">
        <v>282</v>
      </c>
      <c r="B431" s="5" t="s">
        <v>283</v>
      </c>
      <c r="C431" s="5" t="s">
        <v>284</v>
      </c>
      <c r="D431" s="5" t="s">
        <v>8</v>
      </c>
      <c r="E431">
        <v>5</v>
      </c>
      <c r="F431">
        <v>0</v>
      </c>
    </row>
    <row r="432" spans="1:6">
      <c r="A432" s="4" t="s">
        <v>285</v>
      </c>
      <c r="B432" s="5" t="s">
        <v>286</v>
      </c>
      <c r="C432" s="5" t="s">
        <v>279</v>
      </c>
      <c r="D432" s="5" t="s">
        <v>8</v>
      </c>
      <c r="E432">
        <v>5</v>
      </c>
      <c r="F432">
        <v>5</v>
      </c>
    </row>
    <row r="433" spans="1:6">
      <c r="A433" s="4" t="s">
        <v>287</v>
      </c>
      <c r="B433" s="5" t="s">
        <v>288</v>
      </c>
      <c r="C433" s="5" t="s">
        <v>289</v>
      </c>
      <c r="D433" s="5" t="s">
        <v>8</v>
      </c>
      <c r="E433">
        <v>11</v>
      </c>
      <c r="F433">
        <v>2</v>
      </c>
    </row>
    <row r="434" spans="1:6">
      <c r="A434" s="4" t="s">
        <v>290</v>
      </c>
      <c r="B434" s="5" t="s">
        <v>291</v>
      </c>
      <c r="C434" s="5" t="s">
        <v>292</v>
      </c>
      <c r="D434" s="5" t="s">
        <v>8</v>
      </c>
      <c r="E434">
        <v>10</v>
      </c>
      <c r="F434">
        <v>3</v>
      </c>
    </row>
    <row r="435" spans="1:6">
      <c r="A435" s="4" t="s">
        <v>293</v>
      </c>
      <c r="B435" s="5" t="s">
        <v>294</v>
      </c>
      <c r="C435" s="5" t="s">
        <v>279</v>
      </c>
      <c r="D435" s="5" t="s">
        <v>8</v>
      </c>
      <c r="E435">
        <v>3</v>
      </c>
      <c r="F435">
        <v>2</v>
      </c>
    </row>
    <row r="436" spans="1:6">
      <c r="A436" s="4" t="s">
        <v>295</v>
      </c>
      <c r="B436" s="5" t="s">
        <v>296</v>
      </c>
      <c r="C436" s="5" t="s">
        <v>279</v>
      </c>
      <c r="D436" s="5" t="s">
        <v>8</v>
      </c>
      <c r="E436">
        <v>7</v>
      </c>
      <c r="F436">
        <v>2</v>
      </c>
    </row>
    <row r="437" spans="1:6">
      <c r="A437" s="4" t="s">
        <v>297</v>
      </c>
      <c r="B437" s="5" t="s">
        <v>298</v>
      </c>
      <c r="C437" s="5" t="s">
        <v>289</v>
      </c>
      <c r="D437" s="5" t="s">
        <v>8</v>
      </c>
      <c r="E437">
        <v>14</v>
      </c>
      <c r="F437">
        <v>9</v>
      </c>
    </row>
    <row r="438" spans="1:6">
      <c r="A438" s="4" t="s">
        <v>299</v>
      </c>
      <c r="B438" s="5" t="s">
        <v>300</v>
      </c>
      <c r="C438" s="5" t="s">
        <v>243</v>
      </c>
      <c r="D438" s="5" t="s">
        <v>8</v>
      </c>
      <c r="E438">
        <v>9</v>
      </c>
      <c r="F438">
        <v>2</v>
      </c>
    </row>
    <row r="439" spans="1:6">
      <c r="A439" s="4" t="s">
        <v>301</v>
      </c>
      <c r="B439" s="5" t="s">
        <v>302</v>
      </c>
      <c r="C439" s="5" t="s">
        <v>274</v>
      </c>
      <c r="D439" s="5" t="s">
        <v>8</v>
      </c>
      <c r="E439">
        <v>12</v>
      </c>
      <c r="F439">
        <v>8</v>
      </c>
    </row>
    <row r="440" spans="1:6">
      <c r="A440" s="4" t="s">
        <v>303</v>
      </c>
      <c r="B440" s="5" t="s">
        <v>304</v>
      </c>
      <c r="C440" s="5" t="s">
        <v>284</v>
      </c>
      <c r="D440" s="5" t="s">
        <v>8</v>
      </c>
      <c r="E440">
        <v>9</v>
      </c>
      <c r="F440">
        <v>8</v>
      </c>
    </row>
    <row r="441" spans="1:6">
      <c r="A441" s="4" t="s">
        <v>305</v>
      </c>
      <c r="B441" s="5" t="s">
        <v>306</v>
      </c>
      <c r="C441" s="5" t="s">
        <v>292</v>
      </c>
      <c r="D441" s="5" t="s">
        <v>8</v>
      </c>
      <c r="E441">
        <v>16</v>
      </c>
      <c r="F441">
        <v>0</v>
      </c>
    </row>
    <row r="442" spans="1:6">
      <c r="A442" s="4" t="s">
        <v>307</v>
      </c>
      <c r="B442" s="5" t="s">
        <v>308</v>
      </c>
      <c r="C442" s="5" t="s">
        <v>309</v>
      </c>
      <c r="D442" s="5" t="s">
        <v>8</v>
      </c>
      <c r="E442">
        <v>4</v>
      </c>
      <c r="F442">
        <v>4</v>
      </c>
    </row>
    <row r="443" spans="1:6">
      <c r="A443" s="4" t="s">
        <v>310</v>
      </c>
      <c r="B443" s="5" t="s">
        <v>311</v>
      </c>
      <c r="C443" s="5" t="s">
        <v>309</v>
      </c>
      <c r="D443" s="5" t="s">
        <v>8</v>
      </c>
      <c r="E443">
        <v>5</v>
      </c>
      <c r="F443">
        <v>5</v>
      </c>
    </row>
    <row r="444" spans="1:6">
      <c r="A444" s="4" t="s">
        <v>312</v>
      </c>
      <c r="B444" s="5" t="s">
        <v>313</v>
      </c>
      <c r="C444" s="5" t="s">
        <v>263</v>
      </c>
      <c r="D444" s="5" t="s">
        <v>8</v>
      </c>
      <c r="E444">
        <v>12</v>
      </c>
      <c r="F444">
        <v>3</v>
      </c>
    </row>
    <row r="445" spans="1:6">
      <c r="A445" s="4" t="s">
        <v>314</v>
      </c>
      <c r="B445" s="5" t="s">
        <v>315</v>
      </c>
      <c r="C445" s="5" t="s">
        <v>263</v>
      </c>
      <c r="D445" s="5" t="s">
        <v>8</v>
      </c>
      <c r="E445">
        <v>26</v>
      </c>
      <c r="F445">
        <v>2</v>
      </c>
    </row>
    <row r="446" spans="1:6">
      <c r="A446" s="4" t="s">
        <v>316</v>
      </c>
      <c r="B446" s="5" t="s">
        <v>317</v>
      </c>
      <c r="C446" s="5" t="s">
        <v>263</v>
      </c>
      <c r="D446" s="5" t="s">
        <v>8</v>
      </c>
      <c r="E446">
        <v>4</v>
      </c>
      <c r="F446">
        <v>4</v>
      </c>
    </row>
    <row r="447" spans="1:6">
      <c r="A447" s="4" t="s">
        <v>318</v>
      </c>
      <c r="B447" s="5" t="s">
        <v>319</v>
      </c>
      <c r="C447" s="5" t="s">
        <v>279</v>
      </c>
      <c r="D447" s="5" t="s">
        <v>8</v>
      </c>
      <c r="E447">
        <v>21</v>
      </c>
      <c r="F447">
        <v>8</v>
      </c>
    </row>
    <row r="448" spans="1:6">
      <c r="A448" s="4" t="s">
        <v>320</v>
      </c>
      <c r="B448" s="5" t="s">
        <v>321</v>
      </c>
      <c r="C448" s="5" t="s">
        <v>263</v>
      </c>
      <c r="D448" s="5" t="s">
        <v>8</v>
      </c>
      <c r="E448">
        <v>20</v>
      </c>
      <c r="F448">
        <v>6</v>
      </c>
    </row>
    <row r="449" spans="1:6">
      <c r="A449" s="4" t="s">
        <v>322</v>
      </c>
      <c r="B449" s="5" t="s">
        <v>323</v>
      </c>
      <c r="C449" s="5" t="s">
        <v>292</v>
      </c>
      <c r="D449" s="5" t="s">
        <v>8</v>
      </c>
      <c r="E449">
        <v>19</v>
      </c>
      <c r="F449">
        <v>7</v>
      </c>
    </row>
    <row r="450" spans="1:6">
      <c r="A450" s="4" t="s">
        <v>324</v>
      </c>
      <c r="B450" s="5" t="s">
        <v>325</v>
      </c>
      <c r="C450" s="5" t="s">
        <v>284</v>
      </c>
      <c r="D450" s="5" t="s">
        <v>8</v>
      </c>
      <c r="E450">
        <v>4</v>
      </c>
      <c r="F450">
        <v>0</v>
      </c>
    </row>
    <row r="451" spans="1:6">
      <c r="A451" s="4" t="s">
        <v>326</v>
      </c>
      <c r="B451" s="5" t="s">
        <v>327</v>
      </c>
      <c r="C451" s="5" t="s">
        <v>284</v>
      </c>
      <c r="D451" s="5" t="s">
        <v>8</v>
      </c>
      <c r="E451">
        <v>10</v>
      </c>
      <c r="F451">
        <v>0</v>
      </c>
    </row>
    <row r="452" spans="1:6">
      <c r="A452" s="4" t="s">
        <v>328</v>
      </c>
      <c r="B452" s="5" t="s">
        <v>329</v>
      </c>
      <c r="C452" s="5" t="s">
        <v>243</v>
      </c>
      <c r="D452" s="5" t="s">
        <v>8</v>
      </c>
      <c r="E452">
        <v>21</v>
      </c>
      <c r="F452">
        <v>8</v>
      </c>
    </row>
    <row r="453" spans="1:6">
      <c r="A453" s="4" t="s">
        <v>330</v>
      </c>
      <c r="B453" s="5" t="s">
        <v>331</v>
      </c>
      <c r="C453" s="5" t="s">
        <v>289</v>
      </c>
      <c r="D453" s="5" t="s">
        <v>8</v>
      </c>
      <c r="E453">
        <v>6</v>
      </c>
      <c r="F453">
        <v>0</v>
      </c>
    </row>
    <row r="454" spans="1:6">
      <c r="A454" s="4" t="s">
        <v>332</v>
      </c>
      <c r="B454" s="5" t="s">
        <v>333</v>
      </c>
      <c r="C454" s="5" t="s">
        <v>279</v>
      </c>
      <c r="D454" s="5" t="s">
        <v>8</v>
      </c>
      <c r="E454">
        <v>7</v>
      </c>
      <c r="F454">
        <v>3</v>
      </c>
    </row>
    <row r="455" spans="1:6">
      <c r="A455" s="4" t="s">
        <v>334</v>
      </c>
      <c r="B455" s="5" t="s">
        <v>335</v>
      </c>
      <c r="C455" s="5" t="s">
        <v>284</v>
      </c>
      <c r="D455" s="5" t="s">
        <v>8</v>
      </c>
      <c r="E455">
        <v>6</v>
      </c>
      <c r="F455">
        <v>3</v>
      </c>
    </row>
    <row r="456" spans="1:6">
      <c r="A456" s="4" t="s">
        <v>336</v>
      </c>
      <c r="B456" s="5" t="s">
        <v>337</v>
      </c>
      <c r="C456" s="5" t="s">
        <v>243</v>
      </c>
      <c r="D456" s="5" t="s">
        <v>8</v>
      </c>
      <c r="E456">
        <v>15</v>
      </c>
      <c r="F456">
        <v>2</v>
      </c>
    </row>
    <row r="457" spans="1:6">
      <c r="A457" s="4" t="s">
        <v>338</v>
      </c>
      <c r="B457" s="5" t="s">
        <v>339</v>
      </c>
      <c r="C457" s="5" t="s">
        <v>243</v>
      </c>
      <c r="D457" s="5" t="s">
        <v>8</v>
      </c>
      <c r="E457">
        <v>6</v>
      </c>
      <c r="F457">
        <v>5</v>
      </c>
    </row>
    <row r="458" spans="1:6">
      <c r="A458" s="4" t="s">
        <v>340</v>
      </c>
      <c r="B458" s="5" t="s">
        <v>341</v>
      </c>
      <c r="C458" s="5" t="s">
        <v>342</v>
      </c>
      <c r="D458" s="5" t="s">
        <v>8</v>
      </c>
      <c r="E458">
        <v>23</v>
      </c>
      <c r="F458">
        <v>12</v>
      </c>
    </row>
    <row r="459" spans="1:6">
      <c r="A459" s="4" t="s">
        <v>343</v>
      </c>
      <c r="B459" s="5" t="s">
        <v>344</v>
      </c>
      <c r="C459" s="5" t="s">
        <v>284</v>
      </c>
      <c r="D459" s="5" t="s">
        <v>8</v>
      </c>
      <c r="E459">
        <v>13</v>
      </c>
      <c r="F459">
        <v>1</v>
      </c>
    </row>
    <row r="460" spans="1:6">
      <c r="A460" s="4" t="s">
        <v>345</v>
      </c>
      <c r="B460" s="5" t="s">
        <v>346</v>
      </c>
      <c r="C460" s="5" t="s">
        <v>263</v>
      </c>
      <c r="D460" s="5" t="s">
        <v>8</v>
      </c>
      <c r="E460">
        <v>4</v>
      </c>
      <c r="F460">
        <v>1</v>
      </c>
    </row>
    <row r="461" spans="1:6">
      <c r="A461" s="4" t="s">
        <v>347</v>
      </c>
      <c r="B461" s="5" t="s">
        <v>348</v>
      </c>
      <c r="C461" s="5" t="s">
        <v>279</v>
      </c>
      <c r="D461" s="5" t="s">
        <v>8</v>
      </c>
      <c r="E461">
        <v>6</v>
      </c>
      <c r="F461">
        <v>2</v>
      </c>
    </row>
    <row r="462" spans="1:6">
      <c r="A462" s="4" t="s">
        <v>349</v>
      </c>
      <c r="B462" s="5" t="s">
        <v>350</v>
      </c>
      <c r="C462" s="5" t="s">
        <v>263</v>
      </c>
      <c r="D462" s="5" t="s">
        <v>8</v>
      </c>
      <c r="E462">
        <v>3</v>
      </c>
      <c r="F462">
        <v>3</v>
      </c>
    </row>
    <row r="463" spans="1:6">
      <c r="A463" s="4" t="s">
        <v>351</v>
      </c>
      <c r="B463" s="5" t="s">
        <v>352</v>
      </c>
      <c r="C463" s="5" t="s">
        <v>342</v>
      </c>
      <c r="D463" s="5" t="s">
        <v>8</v>
      </c>
      <c r="E463">
        <v>15</v>
      </c>
      <c r="F463">
        <v>0</v>
      </c>
    </row>
    <row r="464" spans="1:6">
      <c r="A464" s="4" t="s">
        <v>353</v>
      </c>
      <c r="B464" s="5" t="s">
        <v>354</v>
      </c>
      <c r="C464" s="5" t="s">
        <v>274</v>
      </c>
      <c r="D464" s="5" t="s">
        <v>8</v>
      </c>
      <c r="E464">
        <v>10</v>
      </c>
      <c r="F464">
        <v>7</v>
      </c>
    </row>
    <row r="465" spans="1:6">
      <c r="A465" s="4" t="s">
        <v>355</v>
      </c>
      <c r="B465" s="5" t="s">
        <v>356</v>
      </c>
      <c r="C465" s="5" t="s">
        <v>260</v>
      </c>
      <c r="D465" s="5" t="s">
        <v>8</v>
      </c>
      <c r="E465">
        <v>11</v>
      </c>
      <c r="F465">
        <v>5</v>
      </c>
    </row>
    <row r="466" spans="1:6">
      <c r="A466" s="4" t="s">
        <v>357</v>
      </c>
      <c r="B466" s="5" t="s">
        <v>358</v>
      </c>
      <c r="C466" s="5" t="s">
        <v>260</v>
      </c>
      <c r="D466" s="5" t="s">
        <v>8</v>
      </c>
      <c r="E466">
        <v>4</v>
      </c>
      <c r="F466">
        <v>4</v>
      </c>
    </row>
    <row r="467" spans="1:6">
      <c r="A467" s="4" t="s">
        <v>359</v>
      </c>
      <c r="B467" s="5" t="s">
        <v>360</v>
      </c>
      <c r="C467" s="5" t="s">
        <v>342</v>
      </c>
      <c r="D467" s="5" t="s">
        <v>8</v>
      </c>
      <c r="E467">
        <v>5</v>
      </c>
      <c r="F467">
        <v>5</v>
      </c>
    </row>
    <row r="468" spans="1:6">
      <c r="A468" s="4" t="s">
        <v>361</v>
      </c>
      <c r="B468" s="5" t="s">
        <v>362</v>
      </c>
      <c r="C468" s="5" t="s">
        <v>260</v>
      </c>
      <c r="D468" s="5" t="s">
        <v>8</v>
      </c>
      <c r="E468">
        <v>15</v>
      </c>
      <c r="F468">
        <v>3</v>
      </c>
    </row>
    <row r="469" spans="1:6">
      <c r="A469" s="4" t="s">
        <v>363</v>
      </c>
      <c r="B469" s="5" t="s">
        <v>364</v>
      </c>
      <c r="C469" s="5" t="s">
        <v>260</v>
      </c>
      <c r="D469" s="5" t="s">
        <v>8</v>
      </c>
      <c r="E469">
        <v>4</v>
      </c>
      <c r="F469">
        <v>4</v>
      </c>
    </row>
    <row r="470" spans="1:6">
      <c r="A470" s="4" t="s">
        <v>365</v>
      </c>
      <c r="B470" s="5" t="s">
        <v>366</v>
      </c>
      <c r="C470" s="5" t="s">
        <v>292</v>
      </c>
      <c r="D470" s="5" t="s">
        <v>8</v>
      </c>
      <c r="E470">
        <v>11</v>
      </c>
      <c r="F470">
        <v>4</v>
      </c>
    </row>
    <row r="471" spans="1:6">
      <c r="A471" s="4" t="s">
        <v>367</v>
      </c>
      <c r="B471" s="5" t="s">
        <v>368</v>
      </c>
      <c r="C471" s="5" t="s">
        <v>260</v>
      </c>
      <c r="D471" s="5" t="s">
        <v>8</v>
      </c>
      <c r="E471">
        <v>21</v>
      </c>
      <c r="F471">
        <v>18</v>
      </c>
    </row>
    <row r="472" spans="1:6">
      <c r="A472" s="4" t="s">
        <v>369</v>
      </c>
      <c r="B472" s="5" t="s">
        <v>370</v>
      </c>
      <c r="C472" s="5" t="s">
        <v>289</v>
      </c>
      <c r="D472" s="5" t="s">
        <v>8</v>
      </c>
      <c r="E472">
        <v>5</v>
      </c>
      <c r="F472">
        <v>5</v>
      </c>
    </row>
    <row r="473" spans="1:6">
      <c r="A473" s="4" t="s">
        <v>371</v>
      </c>
      <c r="B473" s="5" t="s">
        <v>372</v>
      </c>
      <c r="C473" s="5" t="s">
        <v>246</v>
      </c>
      <c r="D473" s="5" t="s">
        <v>8</v>
      </c>
      <c r="E473">
        <v>52</v>
      </c>
      <c r="F473">
        <v>22</v>
      </c>
    </row>
    <row r="474" spans="1:6">
      <c r="A474" s="4" t="s">
        <v>373</v>
      </c>
      <c r="B474" s="5" t="s">
        <v>374</v>
      </c>
      <c r="C474" s="5" t="s">
        <v>246</v>
      </c>
      <c r="D474" s="5" t="s">
        <v>8</v>
      </c>
      <c r="E474">
        <v>16</v>
      </c>
      <c r="F474">
        <v>4</v>
      </c>
    </row>
    <row r="475" spans="1:6">
      <c r="A475" s="4" t="s">
        <v>375</v>
      </c>
      <c r="B475" s="5" t="s">
        <v>376</v>
      </c>
      <c r="C475" s="5" t="s">
        <v>274</v>
      </c>
      <c r="D475" s="5" t="s">
        <v>8</v>
      </c>
      <c r="E475">
        <v>5</v>
      </c>
      <c r="F475">
        <v>5</v>
      </c>
    </row>
    <row r="476" spans="1:6">
      <c r="A476" s="4" t="s">
        <v>377</v>
      </c>
      <c r="B476" s="5" t="s">
        <v>378</v>
      </c>
      <c r="C476" s="5" t="s">
        <v>246</v>
      </c>
      <c r="D476" s="5" t="s">
        <v>8</v>
      </c>
      <c r="E476">
        <v>35</v>
      </c>
      <c r="F476">
        <v>13</v>
      </c>
    </row>
    <row r="477" spans="1:6">
      <c r="A477" s="4" t="s">
        <v>379</v>
      </c>
      <c r="B477" s="5" t="s">
        <v>380</v>
      </c>
      <c r="C477" s="5" t="s">
        <v>243</v>
      </c>
      <c r="D477" s="5" t="s">
        <v>8</v>
      </c>
      <c r="E477">
        <v>12</v>
      </c>
      <c r="F477">
        <v>11</v>
      </c>
    </row>
    <row r="478" spans="1:6">
      <c r="A478" s="4" t="s">
        <v>381</v>
      </c>
      <c r="B478" s="5" t="s">
        <v>382</v>
      </c>
      <c r="C478" s="5" t="s">
        <v>279</v>
      </c>
      <c r="D478" s="5" t="s">
        <v>8</v>
      </c>
      <c r="E478">
        <v>11</v>
      </c>
      <c r="F478">
        <v>8</v>
      </c>
    </row>
    <row r="479" spans="1:6">
      <c r="A479" s="4" t="s">
        <v>383</v>
      </c>
      <c r="B479" s="5" t="s">
        <v>384</v>
      </c>
      <c r="C479" s="5" t="s">
        <v>263</v>
      </c>
      <c r="D479" s="5" t="s">
        <v>8</v>
      </c>
      <c r="E479">
        <v>5</v>
      </c>
      <c r="F479">
        <v>1</v>
      </c>
    </row>
    <row r="480" spans="1:6">
      <c r="A480" s="4" t="s">
        <v>385</v>
      </c>
      <c r="B480" s="5" t="s">
        <v>386</v>
      </c>
      <c r="C480" s="5" t="s">
        <v>263</v>
      </c>
      <c r="D480" s="5" t="s">
        <v>8</v>
      </c>
      <c r="E480">
        <v>8</v>
      </c>
      <c r="F480">
        <v>8</v>
      </c>
    </row>
    <row r="481" spans="1:6">
      <c r="A481" s="4" t="s">
        <v>387</v>
      </c>
      <c r="B481" s="5" t="s">
        <v>388</v>
      </c>
      <c r="C481" s="5" t="s">
        <v>260</v>
      </c>
      <c r="D481" s="5" t="s">
        <v>8</v>
      </c>
      <c r="E481">
        <v>16</v>
      </c>
      <c r="F481">
        <v>4</v>
      </c>
    </row>
    <row r="482" spans="1:6">
      <c r="A482" s="4" t="s">
        <v>389</v>
      </c>
      <c r="B482" s="5" t="s">
        <v>390</v>
      </c>
      <c r="C482" s="5" t="s">
        <v>260</v>
      </c>
      <c r="D482" s="5" t="s">
        <v>8</v>
      </c>
      <c r="E482">
        <v>13</v>
      </c>
      <c r="F482">
        <v>9</v>
      </c>
    </row>
    <row r="483" spans="1:6">
      <c r="A483" s="4" t="s">
        <v>391</v>
      </c>
      <c r="B483" s="5" t="s">
        <v>392</v>
      </c>
      <c r="C483" s="5" t="s">
        <v>243</v>
      </c>
      <c r="D483" s="5" t="s">
        <v>8</v>
      </c>
      <c r="E483">
        <v>35</v>
      </c>
      <c r="F483">
        <v>12</v>
      </c>
    </row>
    <row r="484" spans="1:6">
      <c r="A484" s="4" t="s">
        <v>393</v>
      </c>
      <c r="B484" s="5" t="s">
        <v>394</v>
      </c>
      <c r="C484" s="5" t="s">
        <v>289</v>
      </c>
      <c r="D484" s="5" t="s">
        <v>8</v>
      </c>
      <c r="E484">
        <v>6</v>
      </c>
      <c r="F484">
        <v>0</v>
      </c>
    </row>
    <row r="485" spans="1:6">
      <c r="A485" s="4" t="s">
        <v>395</v>
      </c>
      <c r="B485" s="5" t="s">
        <v>396</v>
      </c>
      <c r="C485" s="5" t="s">
        <v>289</v>
      </c>
      <c r="D485" s="5" t="s">
        <v>8</v>
      </c>
      <c r="E485">
        <v>10</v>
      </c>
      <c r="F485">
        <v>3</v>
      </c>
    </row>
    <row r="486" spans="1:6">
      <c r="A486" s="4" t="s">
        <v>397</v>
      </c>
      <c r="B486" s="5" t="s">
        <v>398</v>
      </c>
      <c r="C486" s="5" t="s">
        <v>342</v>
      </c>
      <c r="D486" s="5" t="s">
        <v>8</v>
      </c>
      <c r="E486">
        <v>10</v>
      </c>
      <c r="F486">
        <v>10</v>
      </c>
    </row>
    <row r="487" spans="1:6">
      <c r="A487" s="4" t="s">
        <v>399</v>
      </c>
      <c r="B487" s="5" t="s">
        <v>400</v>
      </c>
      <c r="C487" s="5" t="s">
        <v>243</v>
      </c>
      <c r="D487" s="5" t="s">
        <v>8</v>
      </c>
      <c r="E487">
        <v>7</v>
      </c>
      <c r="F487">
        <v>6</v>
      </c>
    </row>
    <row r="488" spans="1:6">
      <c r="A488" s="4" t="s">
        <v>401</v>
      </c>
      <c r="B488" s="5" t="s">
        <v>402</v>
      </c>
      <c r="C488" s="5" t="s">
        <v>243</v>
      </c>
      <c r="D488" s="5" t="s">
        <v>8</v>
      </c>
      <c r="E488">
        <v>13</v>
      </c>
      <c r="F488">
        <v>13</v>
      </c>
    </row>
    <row r="489" spans="1:6">
      <c r="A489" s="4" t="s">
        <v>403</v>
      </c>
      <c r="B489" s="5" t="s">
        <v>404</v>
      </c>
      <c r="C489" s="5" t="s">
        <v>405</v>
      </c>
      <c r="D489" s="5" t="s">
        <v>8</v>
      </c>
      <c r="E489">
        <v>35</v>
      </c>
      <c r="F489">
        <v>7</v>
      </c>
    </row>
    <row r="490" spans="1:6">
      <c r="A490" s="4" t="s">
        <v>406</v>
      </c>
      <c r="B490" s="5" t="s">
        <v>407</v>
      </c>
      <c r="C490" s="5" t="s">
        <v>274</v>
      </c>
      <c r="D490" s="5" t="s">
        <v>8</v>
      </c>
      <c r="E490">
        <v>24</v>
      </c>
      <c r="F490">
        <v>8</v>
      </c>
    </row>
    <row r="491" spans="1:6">
      <c r="A491" s="4" t="s">
        <v>408</v>
      </c>
      <c r="B491" s="5" t="s">
        <v>409</v>
      </c>
      <c r="C491" s="5" t="s">
        <v>405</v>
      </c>
      <c r="D491" s="5" t="s">
        <v>8</v>
      </c>
      <c r="E491">
        <v>26</v>
      </c>
      <c r="F491">
        <v>6</v>
      </c>
    </row>
    <row r="492" spans="1:6">
      <c r="A492" s="4" t="s">
        <v>410</v>
      </c>
      <c r="B492" s="5" t="s">
        <v>411</v>
      </c>
      <c r="C492" s="5" t="s">
        <v>405</v>
      </c>
      <c r="D492" s="5" t="s">
        <v>8</v>
      </c>
      <c r="E492">
        <v>31</v>
      </c>
      <c r="F492">
        <v>5</v>
      </c>
    </row>
    <row r="493" spans="1:6">
      <c r="A493" s="4" t="s">
        <v>412</v>
      </c>
      <c r="B493" s="5" t="s">
        <v>467</v>
      </c>
      <c r="C493" s="5" t="s">
        <v>279</v>
      </c>
      <c r="D493" s="5" t="s">
        <v>8</v>
      </c>
      <c r="E493">
        <v>7</v>
      </c>
      <c r="F493">
        <v>7</v>
      </c>
    </row>
    <row r="494" spans="1:6">
      <c r="A494" s="4" t="s">
        <v>414</v>
      </c>
      <c r="B494" s="5" t="s">
        <v>415</v>
      </c>
      <c r="C494" s="5" t="s">
        <v>246</v>
      </c>
      <c r="D494" s="5" t="s">
        <v>8</v>
      </c>
      <c r="E494">
        <v>11</v>
      </c>
      <c r="F494">
        <v>8</v>
      </c>
    </row>
    <row r="495" spans="1:6">
      <c r="A495" s="4" t="s">
        <v>416</v>
      </c>
      <c r="B495" s="5" t="s">
        <v>417</v>
      </c>
      <c r="C495" s="5" t="s">
        <v>263</v>
      </c>
      <c r="D495" s="5" t="s">
        <v>8</v>
      </c>
      <c r="E495">
        <v>6</v>
      </c>
      <c r="F495">
        <v>5</v>
      </c>
    </row>
    <row r="496" spans="1:6">
      <c r="A496" s="4" t="s">
        <v>418</v>
      </c>
      <c r="B496" s="5" t="s">
        <v>419</v>
      </c>
      <c r="C496" s="5" t="s">
        <v>263</v>
      </c>
      <c r="D496" s="5" t="s">
        <v>8</v>
      </c>
      <c r="E496">
        <v>6</v>
      </c>
      <c r="F496">
        <v>4</v>
      </c>
    </row>
    <row r="497" spans="1:6">
      <c r="A497" s="4" t="s">
        <v>420</v>
      </c>
      <c r="B497" s="5" t="s">
        <v>421</v>
      </c>
      <c r="C497" s="5" t="s">
        <v>251</v>
      </c>
      <c r="D497" s="5" t="s">
        <v>8</v>
      </c>
      <c r="E497">
        <v>19</v>
      </c>
      <c r="F497">
        <v>2</v>
      </c>
    </row>
    <row r="498" spans="1:6">
      <c r="A498" s="4" t="s">
        <v>422</v>
      </c>
      <c r="B498" s="5" t="s">
        <v>423</v>
      </c>
      <c r="C498" s="5" t="s">
        <v>251</v>
      </c>
      <c r="D498" s="5" t="s">
        <v>8</v>
      </c>
      <c r="E498">
        <v>10</v>
      </c>
      <c r="F498">
        <v>2</v>
      </c>
    </row>
    <row r="499" spans="1:6">
      <c r="A499" s="4" t="s">
        <v>424</v>
      </c>
      <c r="B499" s="5" t="s">
        <v>425</v>
      </c>
      <c r="C499" s="5" t="s">
        <v>342</v>
      </c>
      <c r="D499" s="5" t="s">
        <v>8</v>
      </c>
      <c r="E499">
        <v>10</v>
      </c>
      <c r="F499">
        <v>0</v>
      </c>
    </row>
    <row r="500" spans="1:6">
      <c r="A500" s="4" t="s">
        <v>426</v>
      </c>
      <c r="B500" s="5" t="s">
        <v>427</v>
      </c>
      <c r="C500" s="5" t="s">
        <v>279</v>
      </c>
      <c r="D500" s="5" t="s">
        <v>8</v>
      </c>
      <c r="E500">
        <v>7</v>
      </c>
      <c r="F500">
        <v>2</v>
      </c>
    </row>
    <row r="501" spans="1:6">
      <c r="A501" s="4" t="s">
        <v>428</v>
      </c>
      <c r="B501" s="5" t="s">
        <v>429</v>
      </c>
      <c r="C501" s="5" t="s">
        <v>279</v>
      </c>
      <c r="D501" s="5" t="s">
        <v>8</v>
      </c>
      <c r="E501">
        <v>6</v>
      </c>
      <c r="F501">
        <v>6</v>
      </c>
    </row>
    <row r="502" spans="1:6">
      <c r="A502" s="4" t="s">
        <v>430</v>
      </c>
      <c r="B502" s="5" t="s">
        <v>431</v>
      </c>
      <c r="C502" s="5" t="s">
        <v>260</v>
      </c>
      <c r="D502" s="5" t="s">
        <v>8</v>
      </c>
      <c r="E502">
        <v>8</v>
      </c>
      <c r="F502">
        <v>4</v>
      </c>
    </row>
    <row r="503" spans="1:6">
      <c r="A503" s="4" t="s">
        <v>432</v>
      </c>
      <c r="B503" s="5" t="s">
        <v>433</v>
      </c>
      <c r="C503" s="5" t="s">
        <v>289</v>
      </c>
      <c r="D503" s="5" t="s">
        <v>8</v>
      </c>
      <c r="E503">
        <v>7</v>
      </c>
      <c r="F503">
        <v>2</v>
      </c>
    </row>
    <row r="504" spans="1:6">
      <c r="A504" s="4" t="s">
        <v>434</v>
      </c>
      <c r="B504" s="5" t="s">
        <v>435</v>
      </c>
      <c r="C504" s="5" t="s">
        <v>289</v>
      </c>
      <c r="D504" s="5" t="s">
        <v>8</v>
      </c>
      <c r="E504">
        <v>3</v>
      </c>
      <c r="F504">
        <v>3</v>
      </c>
    </row>
    <row r="505" spans="1:6">
      <c r="A505" s="4" t="s">
        <v>436</v>
      </c>
      <c r="B505" s="5" t="s">
        <v>437</v>
      </c>
      <c r="C505" s="5" t="s">
        <v>405</v>
      </c>
      <c r="D505" s="5" t="s">
        <v>8</v>
      </c>
      <c r="E505">
        <v>27</v>
      </c>
      <c r="F505">
        <v>15</v>
      </c>
    </row>
    <row r="506" spans="1:6">
      <c r="A506" s="4" t="s">
        <v>438</v>
      </c>
      <c r="B506" s="5" t="s">
        <v>439</v>
      </c>
      <c r="C506" s="5" t="s">
        <v>405</v>
      </c>
      <c r="D506" s="5" t="s">
        <v>8</v>
      </c>
      <c r="E506">
        <v>30</v>
      </c>
      <c r="F506">
        <v>2</v>
      </c>
    </row>
    <row r="507" spans="1:6">
      <c r="A507" s="4" t="s">
        <v>440</v>
      </c>
      <c r="B507" s="5" t="s">
        <v>441</v>
      </c>
      <c r="C507" s="5" t="s">
        <v>405</v>
      </c>
      <c r="D507" s="5" t="s">
        <v>8</v>
      </c>
      <c r="E507">
        <v>34</v>
      </c>
      <c r="F507">
        <v>20</v>
      </c>
    </row>
    <row r="508" spans="1:6">
      <c r="A508" s="4" t="s">
        <v>442</v>
      </c>
      <c r="B508" s="5" t="s">
        <v>443</v>
      </c>
      <c r="C508" s="5" t="s">
        <v>405</v>
      </c>
      <c r="D508" s="5" t="s">
        <v>8</v>
      </c>
      <c r="E508">
        <v>28</v>
      </c>
      <c r="F508">
        <v>11</v>
      </c>
    </row>
    <row r="509" spans="1:6">
      <c r="A509" s="4" t="s">
        <v>444</v>
      </c>
      <c r="B509" s="5" t="s">
        <v>445</v>
      </c>
      <c r="C509" s="5" t="s">
        <v>405</v>
      </c>
      <c r="D509" s="5" t="s">
        <v>8</v>
      </c>
      <c r="E509">
        <v>28</v>
      </c>
      <c r="F509">
        <v>2</v>
      </c>
    </row>
    <row r="510" spans="1:6">
      <c r="A510" s="4" t="s">
        <v>446</v>
      </c>
      <c r="B510" s="5" t="s">
        <v>447</v>
      </c>
      <c r="C510" s="5" t="s">
        <v>448</v>
      </c>
      <c r="D510" s="5" t="s">
        <v>8</v>
      </c>
      <c r="E510">
        <v>12</v>
      </c>
      <c r="F510">
        <v>4</v>
      </c>
    </row>
    <row r="511" spans="1:6">
      <c r="A511" s="4" t="s">
        <v>449</v>
      </c>
      <c r="B511" s="5" t="s">
        <v>450</v>
      </c>
      <c r="C511" s="5" t="s">
        <v>448</v>
      </c>
      <c r="D511" s="5" t="s">
        <v>8</v>
      </c>
      <c r="E511">
        <v>10</v>
      </c>
      <c r="F511">
        <v>1</v>
      </c>
    </row>
    <row r="512" spans="1:6">
      <c r="A512" s="4" t="s">
        <v>451</v>
      </c>
      <c r="B512" s="5" t="s">
        <v>452</v>
      </c>
      <c r="C512" s="5" t="s">
        <v>448</v>
      </c>
      <c r="D512" s="5" t="s">
        <v>8</v>
      </c>
      <c r="E512">
        <v>10</v>
      </c>
      <c r="F512">
        <v>0</v>
      </c>
    </row>
    <row r="513" spans="1:6">
      <c r="A513" s="4" t="s">
        <v>453</v>
      </c>
      <c r="B513" s="5" t="s">
        <v>454</v>
      </c>
      <c r="C513" s="5" t="s">
        <v>448</v>
      </c>
      <c r="D513" s="5" t="s">
        <v>8</v>
      </c>
      <c r="E513">
        <v>22</v>
      </c>
      <c r="F513">
        <v>0</v>
      </c>
    </row>
    <row r="514" spans="1:6">
      <c r="A514" s="4" t="s">
        <v>455</v>
      </c>
      <c r="B514" s="5" t="s">
        <v>456</v>
      </c>
      <c r="C514" s="5" t="s">
        <v>448</v>
      </c>
      <c r="D514" s="5" t="s">
        <v>8</v>
      </c>
      <c r="E514">
        <v>13</v>
      </c>
      <c r="F514">
        <v>2</v>
      </c>
    </row>
    <row r="515" spans="1:6">
      <c r="A515" s="4" t="s">
        <v>457</v>
      </c>
      <c r="B515" s="5" t="s">
        <v>458</v>
      </c>
      <c r="C515" s="5" t="s">
        <v>448</v>
      </c>
      <c r="D515" s="5" t="s">
        <v>8</v>
      </c>
      <c r="E515">
        <v>11</v>
      </c>
      <c r="F515">
        <v>8</v>
      </c>
    </row>
    <row r="516" spans="1:6">
      <c r="A516" s="4" t="s">
        <v>459</v>
      </c>
      <c r="B516" s="5" t="s">
        <v>460</v>
      </c>
      <c r="C516" s="5" t="s">
        <v>448</v>
      </c>
      <c r="D516" s="5" t="s">
        <v>8</v>
      </c>
      <c r="E516">
        <v>7</v>
      </c>
      <c r="F516">
        <v>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E238-15F9-40F5-8896-797A54F9F848}">
  <sheetPr codeName="Feuil11"/>
  <dimension ref="A1:AY516"/>
  <sheetViews>
    <sheetView workbookViewId="0">
      <pane xSplit="4" ySplit="1" topLeftCell="AF202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hidden="1" customWidth="1" outlineLevel="1"/>
    <col min="3" max="3" width="31.140625" hidden="1" customWidth="1" outlineLevel="1"/>
    <col min="4" max="4" width="11.5703125" customWidth="1" collapsed="1"/>
  </cols>
  <sheetData>
    <row r="1" spans="1:51" s="20" customFormat="1" ht="46.5" customHeight="1">
      <c r="A1" s="21" t="s">
        <v>230</v>
      </c>
      <c r="B1" s="22"/>
      <c r="C1" s="7" t="s">
        <v>231</v>
      </c>
      <c r="D1" s="7" t="s">
        <v>232</v>
      </c>
      <c r="E1" s="29" t="s">
        <v>61</v>
      </c>
      <c r="F1" s="29" t="s">
        <v>62</v>
      </c>
      <c r="G1" s="29" t="s">
        <v>63</v>
      </c>
      <c r="H1" s="29" t="s">
        <v>64</v>
      </c>
      <c r="I1" s="29" t="s">
        <v>65</v>
      </c>
      <c r="J1" s="29" t="s">
        <v>66</v>
      </c>
      <c r="K1" s="29" t="s">
        <v>67</v>
      </c>
      <c r="L1" s="29" t="s">
        <v>68</v>
      </c>
      <c r="M1" s="29" t="s">
        <v>69</v>
      </c>
      <c r="N1" s="29" t="s">
        <v>70</v>
      </c>
      <c r="O1" s="29" t="s">
        <v>71</v>
      </c>
      <c r="P1" s="29" t="s">
        <v>72</v>
      </c>
      <c r="Q1" s="29" t="s">
        <v>73</v>
      </c>
      <c r="R1" s="29" t="s">
        <v>74</v>
      </c>
      <c r="S1" s="29" t="s">
        <v>75</v>
      </c>
      <c r="T1" s="29" t="s">
        <v>76</v>
      </c>
      <c r="U1" s="29" t="s">
        <v>77</v>
      </c>
      <c r="V1" s="29" t="s">
        <v>78</v>
      </c>
      <c r="W1" s="29" t="s">
        <v>79</v>
      </c>
      <c r="X1" s="29" t="s">
        <v>80</v>
      </c>
      <c r="Y1" s="29" t="s">
        <v>81</v>
      </c>
      <c r="Z1" s="29" t="s">
        <v>82</v>
      </c>
      <c r="AA1" s="29" t="s">
        <v>83</v>
      </c>
      <c r="AB1" s="29" t="s">
        <v>84</v>
      </c>
      <c r="AC1" s="29" t="s">
        <v>85</v>
      </c>
      <c r="AD1" s="29" t="s">
        <v>86</v>
      </c>
      <c r="AE1" s="29" t="s">
        <v>87</v>
      </c>
      <c r="AF1" s="29" t="s">
        <v>88</v>
      </c>
      <c r="AG1" s="29" t="s">
        <v>89</v>
      </c>
      <c r="AH1" s="29" t="s">
        <v>90</v>
      </c>
      <c r="AI1" s="29" t="s">
        <v>91</v>
      </c>
      <c r="AJ1" s="29" t="s">
        <v>92</v>
      </c>
      <c r="AK1" s="29" t="s">
        <v>93</v>
      </c>
      <c r="AL1" s="29" t="s">
        <v>94</v>
      </c>
      <c r="AM1" s="29" t="s">
        <v>95</v>
      </c>
      <c r="AN1" s="29" t="s">
        <v>96</v>
      </c>
      <c r="AO1" s="29" t="s">
        <v>97</v>
      </c>
      <c r="AP1" s="29" t="s">
        <v>98</v>
      </c>
      <c r="AQ1" s="29" t="s">
        <v>99</v>
      </c>
      <c r="AR1" s="29" t="s">
        <v>100</v>
      </c>
      <c r="AS1" s="29" t="s">
        <v>101</v>
      </c>
      <c r="AT1" s="29" t="s">
        <v>102</v>
      </c>
      <c r="AU1" s="29" t="s">
        <v>103</v>
      </c>
      <c r="AV1" s="29" t="s">
        <v>104</v>
      </c>
      <c r="AW1" s="29" t="s">
        <v>105</v>
      </c>
      <c r="AX1" s="29" t="s">
        <v>106</v>
      </c>
      <c r="AY1" s="29" t="s">
        <v>107</v>
      </c>
    </row>
    <row r="2" spans="1:51">
      <c r="A2" s="4" t="s">
        <v>241</v>
      </c>
      <c r="B2" s="5" t="s">
        <v>242</v>
      </c>
      <c r="C2" s="5" t="s">
        <v>243</v>
      </c>
      <c r="D2" s="5" t="s">
        <v>4</v>
      </c>
    </row>
    <row r="3" spans="1:51">
      <c r="A3" s="4" t="s">
        <v>244</v>
      </c>
      <c r="B3" s="5" t="s">
        <v>245</v>
      </c>
      <c r="C3" s="5" t="s">
        <v>246</v>
      </c>
      <c r="D3" s="5" t="s">
        <v>4</v>
      </c>
    </row>
    <row r="4" spans="1:51">
      <c r="A4" s="4" t="s">
        <v>247</v>
      </c>
      <c r="B4" s="5" t="s">
        <v>248</v>
      </c>
      <c r="C4" s="5" t="s">
        <v>243</v>
      </c>
      <c r="D4" s="5" t="s">
        <v>4</v>
      </c>
    </row>
    <row r="5" spans="1:51">
      <c r="A5" s="4" t="s">
        <v>249</v>
      </c>
      <c r="B5" s="5" t="s">
        <v>250</v>
      </c>
      <c r="C5" s="5" t="s">
        <v>251</v>
      </c>
      <c r="D5" s="5" t="s">
        <v>4</v>
      </c>
    </row>
    <row r="6" spans="1:51">
      <c r="A6" s="4" t="s">
        <v>252</v>
      </c>
      <c r="B6" s="5" t="s">
        <v>253</v>
      </c>
      <c r="C6" s="5" t="s">
        <v>251</v>
      </c>
      <c r="D6" s="5" t="s">
        <v>4</v>
      </c>
    </row>
    <row r="7" spans="1:51">
      <c r="A7" s="4" t="s">
        <v>254</v>
      </c>
      <c r="B7" s="5" t="s">
        <v>255</v>
      </c>
      <c r="C7" s="5" t="s">
        <v>251</v>
      </c>
      <c r="D7" s="5" t="s">
        <v>4</v>
      </c>
    </row>
    <row r="8" spans="1:51">
      <c r="A8" s="4" t="s">
        <v>256</v>
      </c>
      <c r="B8" s="5" t="s">
        <v>257</v>
      </c>
      <c r="C8" s="5" t="s">
        <v>243</v>
      </c>
      <c r="D8" s="5" t="s">
        <v>4</v>
      </c>
    </row>
    <row r="9" spans="1:51">
      <c r="A9" s="4" t="s">
        <v>258</v>
      </c>
      <c r="B9" s="5" t="s">
        <v>259</v>
      </c>
      <c r="C9" s="5" t="s">
        <v>260</v>
      </c>
      <c r="D9" s="5" t="s">
        <v>4</v>
      </c>
    </row>
    <row r="10" spans="1:51">
      <c r="A10" s="4" t="s">
        <v>261</v>
      </c>
      <c r="B10" s="5" t="s">
        <v>262</v>
      </c>
      <c r="C10" s="5" t="s">
        <v>263</v>
      </c>
      <c r="D10" s="5" t="s">
        <v>4</v>
      </c>
    </row>
    <row r="11" spans="1:51">
      <c r="A11" s="4" t="s">
        <v>264</v>
      </c>
      <c r="B11" s="5" t="s">
        <v>265</v>
      </c>
      <c r="C11" s="5" t="s">
        <v>260</v>
      </c>
      <c r="D11" s="5" t="s">
        <v>4</v>
      </c>
    </row>
    <row r="12" spans="1:51">
      <c r="A12" s="4" t="s">
        <v>266</v>
      </c>
      <c r="B12" s="5" t="s">
        <v>267</v>
      </c>
      <c r="C12" s="5" t="s">
        <v>263</v>
      </c>
      <c r="D12" s="5" t="s">
        <v>4</v>
      </c>
    </row>
    <row r="13" spans="1:51">
      <c r="A13" s="4" t="s">
        <v>268</v>
      </c>
      <c r="B13" s="5" t="s">
        <v>269</v>
      </c>
      <c r="C13" s="5" t="s">
        <v>263</v>
      </c>
      <c r="D13" s="5" t="s">
        <v>4</v>
      </c>
    </row>
    <row r="14" spans="1:51">
      <c r="A14" s="4" t="s">
        <v>270</v>
      </c>
      <c r="B14" s="5" t="s">
        <v>271</v>
      </c>
      <c r="C14" s="5" t="s">
        <v>251</v>
      </c>
      <c r="D14" s="5" t="s">
        <v>4</v>
      </c>
    </row>
    <row r="15" spans="1:51">
      <c r="A15" s="4" t="s">
        <v>272</v>
      </c>
      <c r="B15" s="5" t="s">
        <v>273</v>
      </c>
      <c r="C15" s="5" t="s">
        <v>274</v>
      </c>
      <c r="D15" s="5" t="s">
        <v>4</v>
      </c>
    </row>
    <row r="16" spans="1:51">
      <c r="A16" s="4" t="s">
        <v>275</v>
      </c>
      <c r="B16" s="5" t="s">
        <v>276</v>
      </c>
      <c r="C16" s="5" t="s">
        <v>243</v>
      </c>
      <c r="D16" s="5" t="s">
        <v>4</v>
      </c>
    </row>
    <row r="17" spans="1:4">
      <c r="A17" s="4" t="s">
        <v>277</v>
      </c>
      <c r="B17" s="5" t="s">
        <v>278</v>
      </c>
      <c r="C17" s="5" t="s">
        <v>279</v>
      </c>
      <c r="D17" s="5" t="s">
        <v>4</v>
      </c>
    </row>
    <row r="18" spans="1:4">
      <c r="A18" s="4" t="s">
        <v>280</v>
      </c>
      <c r="B18" s="5" t="s">
        <v>281</v>
      </c>
      <c r="C18" s="5" t="s">
        <v>279</v>
      </c>
      <c r="D18" s="5" t="s">
        <v>4</v>
      </c>
    </row>
    <row r="19" spans="1:4">
      <c r="A19" s="4" t="s">
        <v>282</v>
      </c>
      <c r="B19" s="5" t="s">
        <v>283</v>
      </c>
      <c r="C19" s="5" t="s">
        <v>284</v>
      </c>
      <c r="D19" s="5" t="s">
        <v>4</v>
      </c>
    </row>
    <row r="20" spans="1:4">
      <c r="A20" s="4" t="s">
        <v>285</v>
      </c>
      <c r="B20" s="5" t="s">
        <v>286</v>
      </c>
      <c r="C20" s="5" t="s">
        <v>279</v>
      </c>
      <c r="D20" s="5" t="s">
        <v>4</v>
      </c>
    </row>
    <row r="21" spans="1:4">
      <c r="A21" s="4" t="s">
        <v>287</v>
      </c>
      <c r="B21" s="5" t="s">
        <v>288</v>
      </c>
      <c r="C21" s="5" t="s">
        <v>289</v>
      </c>
      <c r="D21" s="5" t="s">
        <v>4</v>
      </c>
    </row>
    <row r="22" spans="1:4">
      <c r="A22" s="4" t="s">
        <v>290</v>
      </c>
      <c r="B22" s="5" t="s">
        <v>291</v>
      </c>
      <c r="C22" s="5" t="s">
        <v>292</v>
      </c>
      <c r="D22" s="5" t="s">
        <v>4</v>
      </c>
    </row>
    <row r="23" spans="1:4">
      <c r="A23" s="4" t="s">
        <v>293</v>
      </c>
      <c r="B23" s="5" t="s">
        <v>294</v>
      </c>
      <c r="C23" s="5" t="s">
        <v>279</v>
      </c>
      <c r="D23" s="5" t="s">
        <v>4</v>
      </c>
    </row>
    <row r="24" spans="1:4">
      <c r="A24" s="4" t="s">
        <v>295</v>
      </c>
      <c r="B24" s="5" t="s">
        <v>296</v>
      </c>
      <c r="C24" s="5" t="s">
        <v>279</v>
      </c>
      <c r="D24" s="5" t="s">
        <v>4</v>
      </c>
    </row>
    <row r="25" spans="1:4">
      <c r="A25" s="4" t="s">
        <v>297</v>
      </c>
      <c r="B25" s="5" t="s">
        <v>298</v>
      </c>
      <c r="C25" s="5" t="s">
        <v>289</v>
      </c>
      <c r="D25" s="5" t="s">
        <v>4</v>
      </c>
    </row>
    <row r="26" spans="1:4">
      <c r="A26" s="4" t="s">
        <v>299</v>
      </c>
      <c r="B26" s="5" t="s">
        <v>300</v>
      </c>
      <c r="C26" s="5" t="s">
        <v>243</v>
      </c>
      <c r="D26" s="5" t="s">
        <v>4</v>
      </c>
    </row>
    <row r="27" spans="1:4">
      <c r="A27" s="4" t="s">
        <v>301</v>
      </c>
      <c r="B27" s="5" t="s">
        <v>302</v>
      </c>
      <c r="C27" s="5" t="s">
        <v>274</v>
      </c>
      <c r="D27" s="5" t="s">
        <v>4</v>
      </c>
    </row>
    <row r="28" spans="1:4">
      <c r="A28" s="4" t="s">
        <v>303</v>
      </c>
      <c r="B28" s="5" t="s">
        <v>304</v>
      </c>
      <c r="C28" s="5" t="s">
        <v>284</v>
      </c>
      <c r="D28" s="5" t="s">
        <v>4</v>
      </c>
    </row>
    <row r="29" spans="1:4">
      <c r="A29" s="4" t="s">
        <v>305</v>
      </c>
      <c r="B29" s="5" t="s">
        <v>306</v>
      </c>
      <c r="C29" s="5" t="s">
        <v>292</v>
      </c>
      <c r="D29" s="5" t="s">
        <v>4</v>
      </c>
    </row>
    <row r="30" spans="1:4">
      <c r="A30" s="4" t="s">
        <v>307</v>
      </c>
      <c r="B30" s="5" t="s">
        <v>308</v>
      </c>
      <c r="C30" s="5" t="s">
        <v>309</v>
      </c>
      <c r="D30" s="5" t="s">
        <v>4</v>
      </c>
    </row>
    <row r="31" spans="1:4">
      <c r="A31" s="4" t="s">
        <v>310</v>
      </c>
      <c r="B31" s="5" t="s">
        <v>311</v>
      </c>
      <c r="C31" s="5" t="s">
        <v>309</v>
      </c>
      <c r="D31" s="5" t="s">
        <v>4</v>
      </c>
    </row>
    <row r="32" spans="1:4">
      <c r="A32" s="4" t="s">
        <v>312</v>
      </c>
      <c r="B32" s="5" t="s">
        <v>313</v>
      </c>
      <c r="C32" s="5" t="s">
        <v>263</v>
      </c>
      <c r="D32" s="5" t="s">
        <v>4</v>
      </c>
    </row>
    <row r="33" spans="1:4">
      <c r="A33" s="4" t="s">
        <v>314</v>
      </c>
      <c r="B33" s="5" t="s">
        <v>315</v>
      </c>
      <c r="C33" s="5" t="s">
        <v>263</v>
      </c>
      <c r="D33" s="5" t="s">
        <v>4</v>
      </c>
    </row>
    <row r="34" spans="1:4">
      <c r="A34" s="4" t="s">
        <v>316</v>
      </c>
      <c r="B34" s="5" t="s">
        <v>317</v>
      </c>
      <c r="C34" s="5" t="s">
        <v>263</v>
      </c>
      <c r="D34" s="5" t="s">
        <v>4</v>
      </c>
    </row>
    <row r="35" spans="1:4">
      <c r="A35" s="4" t="s">
        <v>318</v>
      </c>
      <c r="B35" s="5" t="s">
        <v>319</v>
      </c>
      <c r="C35" s="5" t="s">
        <v>279</v>
      </c>
      <c r="D35" s="5" t="s">
        <v>4</v>
      </c>
    </row>
    <row r="36" spans="1:4">
      <c r="A36" s="4" t="s">
        <v>320</v>
      </c>
      <c r="B36" s="5" t="s">
        <v>321</v>
      </c>
      <c r="C36" s="5" t="s">
        <v>263</v>
      </c>
      <c r="D36" s="5" t="s">
        <v>4</v>
      </c>
    </row>
    <row r="37" spans="1:4">
      <c r="A37" s="4" t="s">
        <v>322</v>
      </c>
      <c r="B37" s="5" t="s">
        <v>323</v>
      </c>
      <c r="C37" s="5" t="s">
        <v>292</v>
      </c>
      <c r="D37" s="5" t="s">
        <v>4</v>
      </c>
    </row>
    <row r="38" spans="1:4">
      <c r="A38" s="4" t="s">
        <v>324</v>
      </c>
      <c r="B38" s="5" t="s">
        <v>325</v>
      </c>
      <c r="C38" s="5" t="s">
        <v>284</v>
      </c>
      <c r="D38" s="5" t="s">
        <v>4</v>
      </c>
    </row>
    <row r="39" spans="1:4">
      <c r="A39" s="4" t="s">
        <v>326</v>
      </c>
      <c r="B39" s="5" t="s">
        <v>327</v>
      </c>
      <c r="C39" s="5" t="s">
        <v>284</v>
      </c>
      <c r="D39" s="5" t="s">
        <v>4</v>
      </c>
    </row>
    <row r="40" spans="1:4">
      <c r="A40" s="4" t="s">
        <v>328</v>
      </c>
      <c r="B40" s="5" t="s">
        <v>329</v>
      </c>
      <c r="C40" s="5" t="s">
        <v>243</v>
      </c>
      <c r="D40" s="5" t="s">
        <v>4</v>
      </c>
    </row>
    <row r="41" spans="1:4">
      <c r="A41" s="4" t="s">
        <v>330</v>
      </c>
      <c r="B41" s="5" t="s">
        <v>331</v>
      </c>
      <c r="C41" s="5" t="s">
        <v>289</v>
      </c>
      <c r="D41" s="5" t="s">
        <v>4</v>
      </c>
    </row>
    <row r="42" spans="1:4">
      <c r="A42" s="4" t="s">
        <v>332</v>
      </c>
      <c r="B42" s="5" t="s">
        <v>333</v>
      </c>
      <c r="C42" s="5" t="s">
        <v>279</v>
      </c>
      <c r="D42" s="5" t="s">
        <v>4</v>
      </c>
    </row>
    <row r="43" spans="1:4">
      <c r="A43" s="4" t="s">
        <v>334</v>
      </c>
      <c r="B43" s="5" t="s">
        <v>335</v>
      </c>
      <c r="C43" s="5" t="s">
        <v>284</v>
      </c>
      <c r="D43" s="5" t="s">
        <v>4</v>
      </c>
    </row>
    <row r="44" spans="1:4">
      <c r="A44" s="4" t="s">
        <v>336</v>
      </c>
      <c r="B44" s="5" t="s">
        <v>337</v>
      </c>
      <c r="C44" s="5" t="s">
        <v>243</v>
      </c>
      <c r="D44" s="5" t="s">
        <v>4</v>
      </c>
    </row>
    <row r="45" spans="1:4">
      <c r="A45" s="4" t="s">
        <v>338</v>
      </c>
      <c r="B45" s="5" t="s">
        <v>339</v>
      </c>
      <c r="C45" s="5" t="s">
        <v>243</v>
      </c>
      <c r="D45" s="5" t="s">
        <v>4</v>
      </c>
    </row>
    <row r="46" spans="1:4">
      <c r="A46" s="4" t="s">
        <v>340</v>
      </c>
      <c r="B46" s="5" t="s">
        <v>341</v>
      </c>
      <c r="C46" s="5" t="s">
        <v>342</v>
      </c>
      <c r="D46" s="5" t="s">
        <v>4</v>
      </c>
    </row>
    <row r="47" spans="1:4">
      <c r="A47" s="4" t="s">
        <v>343</v>
      </c>
      <c r="B47" s="5" t="s">
        <v>344</v>
      </c>
      <c r="C47" s="5" t="s">
        <v>284</v>
      </c>
      <c r="D47" s="5" t="s">
        <v>4</v>
      </c>
    </row>
    <row r="48" spans="1:4">
      <c r="A48" s="4" t="s">
        <v>345</v>
      </c>
      <c r="B48" s="5" t="s">
        <v>346</v>
      </c>
      <c r="C48" s="5" t="s">
        <v>263</v>
      </c>
      <c r="D48" s="5" t="s">
        <v>4</v>
      </c>
    </row>
    <row r="49" spans="1:4">
      <c r="A49" s="4" t="s">
        <v>347</v>
      </c>
      <c r="B49" s="5" t="s">
        <v>348</v>
      </c>
      <c r="C49" s="5" t="s">
        <v>279</v>
      </c>
      <c r="D49" s="5" t="s">
        <v>4</v>
      </c>
    </row>
    <row r="50" spans="1:4">
      <c r="A50" s="4" t="s">
        <v>349</v>
      </c>
      <c r="B50" s="5" t="s">
        <v>350</v>
      </c>
      <c r="C50" s="5" t="s">
        <v>263</v>
      </c>
      <c r="D50" s="5" t="s">
        <v>4</v>
      </c>
    </row>
    <row r="51" spans="1:4">
      <c r="A51" s="4" t="s">
        <v>351</v>
      </c>
      <c r="B51" s="5" t="s">
        <v>352</v>
      </c>
      <c r="C51" s="5" t="s">
        <v>342</v>
      </c>
      <c r="D51" s="5" t="s">
        <v>4</v>
      </c>
    </row>
    <row r="52" spans="1:4">
      <c r="A52" s="4" t="s">
        <v>353</v>
      </c>
      <c r="B52" s="5" t="s">
        <v>354</v>
      </c>
      <c r="C52" s="5" t="s">
        <v>274</v>
      </c>
      <c r="D52" s="5" t="s">
        <v>4</v>
      </c>
    </row>
    <row r="53" spans="1:4">
      <c r="A53" s="4" t="s">
        <v>355</v>
      </c>
      <c r="B53" s="5" t="s">
        <v>356</v>
      </c>
      <c r="C53" s="5" t="s">
        <v>260</v>
      </c>
      <c r="D53" s="5" t="s">
        <v>4</v>
      </c>
    </row>
    <row r="54" spans="1:4">
      <c r="A54" s="4" t="s">
        <v>357</v>
      </c>
      <c r="B54" s="5" t="s">
        <v>358</v>
      </c>
      <c r="C54" s="5" t="s">
        <v>260</v>
      </c>
      <c r="D54" s="5" t="s">
        <v>4</v>
      </c>
    </row>
    <row r="55" spans="1:4">
      <c r="A55" s="4" t="s">
        <v>359</v>
      </c>
      <c r="B55" s="5" t="s">
        <v>360</v>
      </c>
      <c r="C55" s="5" t="s">
        <v>342</v>
      </c>
      <c r="D55" s="5" t="s">
        <v>4</v>
      </c>
    </row>
    <row r="56" spans="1:4">
      <c r="A56" s="4" t="s">
        <v>361</v>
      </c>
      <c r="B56" s="5" t="s">
        <v>362</v>
      </c>
      <c r="C56" s="5" t="s">
        <v>260</v>
      </c>
      <c r="D56" s="5" t="s">
        <v>4</v>
      </c>
    </row>
    <row r="57" spans="1:4">
      <c r="A57" s="4" t="s">
        <v>363</v>
      </c>
      <c r="B57" s="5" t="s">
        <v>364</v>
      </c>
      <c r="C57" s="5" t="s">
        <v>260</v>
      </c>
      <c r="D57" s="5" t="s">
        <v>4</v>
      </c>
    </row>
    <row r="58" spans="1:4">
      <c r="A58" s="4" t="s">
        <v>365</v>
      </c>
      <c r="B58" s="5" t="s">
        <v>366</v>
      </c>
      <c r="C58" s="5" t="s">
        <v>292</v>
      </c>
      <c r="D58" s="5" t="s">
        <v>4</v>
      </c>
    </row>
    <row r="59" spans="1:4">
      <c r="A59" s="4" t="s">
        <v>367</v>
      </c>
      <c r="B59" s="5" t="s">
        <v>368</v>
      </c>
      <c r="C59" s="5" t="s">
        <v>260</v>
      </c>
      <c r="D59" s="5" t="s">
        <v>4</v>
      </c>
    </row>
    <row r="60" spans="1:4">
      <c r="A60" s="4" t="s">
        <v>369</v>
      </c>
      <c r="B60" s="5" t="s">
        <v>370</v>
      </c>
      <c r="C60" s="5" t="s">
        <v>289</v>
      </c>
      <c r="D60" s="5" t="s">
        <v>4</v>
      </c>
    </row>
    <row r="61" spans="1:4">
      <c r="A61" s="4" t="s">
        <v>371</v>
      </c>
      <c r="B61" s="5" t="s">
        <v>372</v>
      </c>
      <c r="C61" s="5" t="s">
        <v>246</v>
      </c>
      <c r="D61" s="5" t="s">
        <v>4</v>
      </c>
    </row>
    <row r="62" spans="1:4">
      <c r="A62" s="4" t="s">
        <v>373</v>
      </c>
      <c r="B62" s="5" t="s">
        <v>374</v>
      </c>
      <c r="C62" s="5" t="s">
        <v>246</v>
      </c>
      <c r="D62" s="5" t="s">
        <v>4</v>
      </c>
    </row>
    <row r="63" spans="1:4">
      <c r="A63" s="4" t="s">
        <v>375</v>
      </c>
      <c r="B63" s="5" t="s">
        <v>376</v>
      </c>
      <c r="C63" s="5" t="s">
        <v>274</v>
      </c>
      <c r="D63" s="5" t="s">
        <v>4</v>
      </c>
    </row>
    <row r="64" spans="1:4">
      <c r="A64" s="4" t="s">
        <v>377</v>
      </c>
      <c r="B64" s="5" t="s">
        <v>378</v>
      </c>
      <c r="C64" s="5" t="s">
        <v>246</v>
      </c>
      <c r="D64" s="5" t="s">
        <v>4</v>
      </c>
    </row>
    <row r="65" spans="1:4">
      <c r="A65" s="4" t="s">
        <v>379</v>
      </c>
      <c r="B65" s="5" t="s">
        <v>380</v>
      </c>
      <c r="C65" s="5" t="s">
        <v>243</v>
      </c>
      <c r="D65" s="5" t="s">
        <v>4</v>
      </c>
    </row>
    <row r="66" spans="1:4">
      <c r="A66" s="4" t="s">
        <v>381</v>
      </c>
      <c r="B66" s="5" t="s">
        <v>382</v>
      </c>
      <c r="C66" s="5" t="s">
        <v>279</v>
      </c>
      <c r="D66" s="5" t="s">
        <v>4</v>
      </c>
    </row>
    <row r="67" spans="1:4">
      <c r="A67" s="4" t="s">
        <v>383</v>
      </c>
      <c r="B67" s="5" t="s">
        <v>384</v>
      </c>
      <c r="C67" s="5" t="s">
        <v>263</v>
      </c>
      <c r="D67" s="5" t="s">
        <v>4</v>
      </c>
    </row>
    <row r="68" spans="1:4">
      <c r="A68" s="4" t="s">
        <v>385</v>
      </c>
      <c r="B68" s="5" t="s">
        <v>386</v>
      </c>
      <c r="C68" s="5" t="s">
        <v>263</v>
      </c>
      <c r="D68" s="5" t="s">
        <v>4</v>
      </c>
    </row>
    <row r="69" spans="1:4">
      <c r="A69" s="4" t="s">
        <v>387</v>
      </c>
      <c r="B69" s="5" t="s">
        <v>388</v>
      </c>
      <c r="C69" s="5" t="s">
        <v>260</v>
      </c>
      <c r="D69" s="5" t="s">
        <v>4</v>
      </c>
    </row>
    <row r="70" spans="1:4">
      <c r="A70" s="4" t="s">
        <v>389</v>
      </c>
      <c r="B70" s="5" t="s">
        <v>390</v>
      </c>
      <c r="C70" s="5" t="s">
        <v>260</v>
      </c>
      <c r="D70" s="5" t="s">
        <v>4</v>
      </c>
    </row>
    <row r="71" spans="1:4">
      <c r="A71" s="4" t="s">
        <v>391</v>
      </c>
      <c r="B71" s="5" t="s">
        <v>392</v>
      </c>
      <c r="C71" s="5" t="s">
        <v>243</v>
      </c>
      <c r="D71" s="5" t="s">
        <v>4</v>
      </c>
    </row>
    <row r="72" spans="1:4">
      <c r="A72" s="4" t="s">
        <v>393</v>
      </c>
      <c r="B72" s="5" t="s">
        <v>394</v>
      </c>
      <c r="C72" s="5" t="s">
        <v>289</v>
      </c>
      <c r="D72" s="5" t="s">
        <v>4</v>
      </c>
    </row>
    <row r="73" spans="1:4">
      <c r="A73" s="4" t="s">
        <v>395</v>
      </c>
      <c r="B73" s="5" t="s">
        <v>396</v>
      </c>
      <c r="C73" s="5" t="s">
        <v>289</v>
      </c>
      <c r="D73" s="5" t="s">
        <v>4</v>
      </c>
    </row>
    <row r="74" spans="1:4">
      <c r="A74" s="4" t="s">
        <v>397</v>
      </c>
      <c r="B74" s="5" t="s">
        <v>398</v>
      </c>
      <c r="C74" s="5" t="s">
        <v>342</v>
      </c>
      <c r="D74" s="5" t="s">
        <v>4</v>
      </c>
    </row>
    <row r="75" spans="1:4">
      <c r="A75" s="4" t="s">
        <v>399</v>
      </c>
      <c r="B75" s="5" t="s">
        <v>400</v>
      </c>
      <c r="C75" s="5" t="s">
        <v>243</v>
      </c>
      <c r="D75" s="5" t="s">
        <v>4</v>
      </c>
    </row>
    <row r="76" spans="1:4">
      <c r="A76" s="4" t="s">
        <v>401</v>
      </c>
      <c r="B76" s="5" t="s">
        <v>402</v>
      </c>
      <c r="C76" s="5" t="s">
        <v>243</v>
      </c>
      <c r="D76" s="5" t="s">
        <v>4</v>
      </c>
    </row>
    <row r="77" spans="1:4">
      <c r="A77" s="4" t="s">
        <v>403</v>
      </c>
      <c r="B77" s="5" t="s">
        <v>404</v>
      </c>
      <c r="C77" s="5" t="s">
        <v>405</v>
      </c>
      <c r="D77" s="5" t="s">
        <v>4</v>
      </c>
    </row>
    <row r="78" spans="1:4">
      <c r="A78" s="4" t="s">
        <v>406</v>
      </c>
      <c r="B78" s="5" t="s">
        <v>407</v>
      </c>
      <c r="C78" s="5" t="s">
        <v>274</v>
      </c>
      <c r="D78" s="5" t="s">
        <v>4</v>
      </c>
    </row>
    <row r="79" spans="1:4">
      <c r="A79" s="4" t="s">
        <v>408</v>
      </c>
      <c r="B79" s="5" t="s">
        <v>409</v>
      </c>
      <c r="C79" s="5" t="s">
        <v>405</v>
      </c>
      <c r="D79" s="5" t="s">
        <v>4</v>
      </c>
    </row>
    <row r="80" spans="1:4">
      <c r="A80" s="4" t="s">
        <v>410</v>
      </c>
      <c r="B80" s="5" t="s">
        <v>411</v>
      </c>
      <c r="C80" s="5" t="s">
        <v>405</v>
      </c>
      <c r="D80" s="5" t="s">
        <v>4</v>
      </c>
    </row>
    <row r="81" spans="1:4">
      <c r="A81" s="4" t="s">
        <v>412</v>
      </c>
      <c r="B81" s="5" t="s">
        <v>467</v>
      </c>
      <c r="C81" s="5" t="s">
        <v>279</v>
      </c>
      <c r="D81" s="5" t="s">
        <v>4</v>
      </c>
    </row>
    <row r="82" spans="1:4">
      <c r="A82" s="4" t="s">
        <v>414</v>
      </c>
      <c r="B82" s="5" t="s">
        <v>415</v>
      </c>
      <c r="C82" s="5" t="s">
        <v>246</v>
      </c>
      <c r="D82" s="5" t="s">
        <v>4</v>
      </c>
    </row>
    <row r="83" spans="1:4">
      <c r="A83" s="4" t="s">
        <v>416</v>
      </c>
      <c r="B83" s="5" t="s">
        <v>417</v>
      </c>
      <c r="C83" s="5" t="s">
        <v>263</v>
      </c>
      <c r="D83" s="5" t="s">
        <v>4</v>
      </c>
    </row>
    <row r="84" spans="1:4">
      <c r="A84" s="4" t="s">
        <v>418</v>
      </c>
      <c r="B84" s="5" t="s">
        <v>419</v>
      </c>
      <c r="C84" s="5" t="s">
        <v>263</v>
      </c>
      <c r="D84" s="5" t="s">
        <v>4</v>
      </c>
    </row>
    <row r="85" spans="1:4">
      <c r="A85" s="4" t="s">
        <v>420</v>
      </c>
      <c r="B85" s="5" t="s">
        <v>421</v>
      </c>
      <c r="C85" s="5" t="s">
        <v>251</v>
      </c>
      <c r="D85" s="5" t="s">
        <v>4</v>
      </c>
    </row>
    <row r="86" spans="1:4">
      <c r="A86" s="4" t="s">
        <v>422</v>
      </c>
      <c r="B86" s="5" t="s">
        <v>423</v>
      </c>
      <c r="C86" s="5" t="s">
        <v>251</v>
      </c>
      <c r="D86" s="5" t="s">
        <v>4</v>
      </c>
    </row>
    <row r="87" spans="1:4">
      <c r="A87" s="4" t="s">
        <v>424</v>
      </c>
      <c r="B87" s="5" t="s">
        <v>425</v>
      </c>
      <c r="C87" s="5" t="s">
        <v>342</v>
      </c>
      <c r="D87" s="5" t="s">
        <v>4</v>
      </c>
    </row>
    <row r="88" spans="1:4">
      <c r="A88" s="4" t="s">
        <v>426</v>
      </c>
      <c r="B88" s="5" t="s">
        <v>427</v>
      </c>
      <c r="C88" s="5" t="s">
        <v>279</v>
      </c>
      <c r="D88" s="5" t="s">
        <v>4</v>
      </c>
    </row>
    <row r="89" spans="1:4">
      <c r="A89" s="4" t="s">
        <v>428</v>
      </c>
      <c r="B89" s="5" t="s">
        <v>429</v>
      </c>
      <c r="C89" s="5" t="s">
        <v>279</v>
      </c>
      <c r="D89" s="5" t="s">
        <v>4</v>
      </c>
    </row>
    <row r="90" spans="1:4">
      <c r="A90" s="4" t="s">
        <v>430</v>
      </c>
      <c r="B90" s="5" t="s">
        <v>431</v>
      </c>
      <c r="C90" s="5" t="s">
        <v>260</v>
      </c>
      <c r="D90" s="5" t="s">
        <v>4</v>
      </c>
    </row>
    <row r="91" spans="1:4">
      <c r="A91" s="4" t="s">
        <v>432</v>
      </c>
      <c r="B91" s="5" t="s">
        <v>433</v>
      </c>
      <c r="C91" s="5" t="s">
        <v>289</v>
      </c>
      <c r="D91" s="5" t="s">
        <v>4</v>
      </c>
    </row>
    <row r="92" spans="1:4">
      <c r="A92" s="4" t="s">
        <v>434</v>
      </c>
      <c r="B92" s="5" t="s">
        <v>435</v>
      </c>
      <c r="C92" s="5" t="s">
        <v>289</v>
      </c>
      <c r="D92" s="5" t="s">
        <v>4</v>
      </c>
    </row>
    <row r="93" spans="1:4">
      <c r="A93" s="4" t="s">
        <v>436</v>
      </c>
      <c r="B93" s="5" t="s">
        <v>437</v>
      </c>
      <c r="C93" s="5" t="s">
        <v>405</v>
      </c>
      <c r="D93" s="5" t="s">
        <v>4</v>
      </c>
    </row>
    <row r="94" spans="1:4">
      <c r="A94" s="4" t="s">
        <v>438</v>
      </c>
      <c r="B94" s="5" t="s">
        <v>439</v>
      </c>
      <c r="C94" s="5" t="s">
        <v>405</v>
      </c>
      <c r="D94" s="5" t="s">
        <v>4</v>
      </c>
    </row>
    <row r="95" spans="1:4">
      <c r="A95" s="4" t="s">
        <v>440</v>
      </c>
      <c r="B95" s="5" t="s">
        <v>441</v>
      </c>
      <c r="C95" s="5" t="s">
        <v>405</v>
      </c>
      <c r="D95" s="5" t="s">
        <v>4</v>
      </c>
    </row>
    <row r="96" spans="1:4">
      <c r="A96" s="4" t="s">
        <v>442</v>
      </c>
      <c r="B96" s="5" t="s">
        <v>443</v>
      </c>
      <c r="C96" s="5" t="s">
        <v>405</v>
      </c>
      <c r="D96" s="5" t="s">
        <v>4</v>
      </c>
    </row>
    <row r="97" spans="1:4">
      <c r="A97" s="4" t="s">
        <v>444</v>
      </c>
      <c r="B97" s="5" t="s">
        <v>445</v>
      </c>
      <c r="C97" s="5" t="s">
        <v>405</v>
      </c>
      <c r="D97" s="5" t="s">
        <v>4</v>
      </c>
    </row>
    <row r="98" spans="1:4">
      <c r="A98" s="4" t="s">
        <v>446</v>
      </c>
      <c r="B98" s="5" t="s">
        <v>447</v>
      </c>
      <c r="C98" s="5" t="s">
        <v>448</v>
      </c>
      <c r="D98" s="5" t="s">
        <v>4</v>
      </c>
    </row>
    <row r="99" spans="1:4">
      <c r="A99" s="4" t="s">
        <v>449</v>
      </c>
      <c r="B99" s="5" t="s">
        <v>450</v>
      </c>
      <c r="C99" s="5" t="s">
        <v>448</v>
      </c>
      <c r="D99" s="5" t="s">
        <v>4</v>
      </c>
    </row>
    <row r="100" spans="1:4">
      <c r="A100" s="4" t="s">
        <v>451</v>
      </c>
      <c r="B100" s="5" t="s">
        <v>452</v>
      </c>
      <c r="C100" s="5" t="s">
        <v>448</v>
      </c>
      <c r="D100" s="5" t="s">
        <v>4</v>
      </c>
    </row>
    <row r="101" spans="1:4">
      <c r="A101" s="4" t="s">
        <v>453</v>
      </c>
      <c r="B101" s="5" t="s">
        <v>454</v>
      </c>
      <c r="C101" s="5" t="s">
        <v>448</v>
      </c>
      <c r="D101" s="5" t="s">
        <v>4</v>
      </c>
    </row>
    <row r="102" spans="1:4">
      <c r="A102" s="4" t="s">
        <v>455</v>
      </c>
      <c r="B102" s="5" t="s">
        <v>456</v>
      </c>
      <c r="C102" s="5" t="s">
        <v>448</v>
      </c>
      <c r="D102" s="5" t="s">
        <v>4</v>
      </c>
    </row>
    <row r="103" spans="1:4">
      <c r="A103" s="4" t="s">
        <v>457</v>
      </c>
      <c r="B103" s="5" t="s">
        <v>458</v>
      </c>
      <c r="C103" s="5" t="s">
        <v>448</v>
      </c>
      <c r="D103" s="5" t="s">
        <v>4</v>
      </c>
    </row>
    <row r="104" spans="1:4" s="125" customFormat="1">
      <c r="A104" s="4" t="s">
        <v>459</v>
      </c>
      <c r="B104" s="5" t="s">
        <v>460</v>
      </c>
      <c r="C104" s="5" t="s">
        <v>448</v>
      </c>
      <c r="D104" s="5" t="s">
        <v>4</v>
      </c>
    </row>
    <row r="105" spans="1:4">
      <c r="A105" s="126" t="s">
        <v>241</v>
      </c>
      <c r="B105" s="127" t="s">
        <v>242</v>
      </c>
      <c r="C105" s="127" t="s">
        <v>243</v>
      </c>
      <c r="D105" s="127" t="s">
        <v>5</v>
      </c>
    </row>
    <row r="106" spans="1:4">
      <c r="A106" s="4" t="s">
        <v>244</v>
      </c>
      <c r="B106" s="5" t="s">
        <v>245</v>
      </c>
      <c r="C106" s="5" t="s">
        <v>246</v>
      </c>
      <c r="D106" s="5" t="s">
        <v>5</v>
      </c>
    </row>
    <row r="107" spans="1:4">
      <c r="A107" s="4" t="s">
        <v>247</v>
      </c>
      <c r="B107" s="5" t="s">
        <v>248</v>
      </c>
      <c r="C107" s="5" t="s">
        <v>243</v>
      </c>
      <c r="D107" s="5" t="s">
        <v>5</v>
      </c>
    </row>
    <row r="108" spans="1:4">
      <c r="A108" s="4" t="s">
        <v>249</v>
      </c>
      <c r="B108" s="5" t="s">
        <v>250</v>
      </c>
      <c r="C108" s="5" t="s">
        <v>251</v>
      </c>
      <c r="D108" s="5" t="s">
        <v>5</v>
      </c>
    </row>
    <row r="109" spans="1:4">
      <c r="A109" s="4" t="s">
        <v>252</v>
      </c>
      <c r="B109" s="5" t="s">
        <v>253</v>
      </c>
      <c r="C109" s="5" t="s">
        <v>251</v>
      </c>
      <c r="D109" s="5" t="s">
        <v>5</v>
      </c>
    </row>
    <row r="110" spans="1:4">
      <c r="A110" s="4" t="s">
        <v>254</v>
      </c>
      <c r="B110" s="5" t="s">
        <v>255</v>
      </c>
      <c r="C110" s="5" t="s">
        <v>251</v>
      </c>
      <c r="D110" s="5" t="s">
        <v>5</v>
      </c>
    </row>
    <row r="111" spans="1:4">
      <c r="A111" s="4" t="s">
        <v>256</v>
      </c>
      <c r="B111" s="5" t="s">
        <v>257</v>
      </c>
      <c r="C111" s="5" t="s">
        <v>243</v>
      </c>
      <c r="D111" s="5" t="s">
        <v>5</v>
      </c>
    </row>
    <row r="112" spans="1:4">
      <c r="A112" s="4" t="s">
        <v>258</v>
      </c>
      <c r="B112" s="5" t="s">
        <v>259</v>
      </c>
      <c r="C112" s="5" t="s">
        <v>260</v>
      </c>
      <c r="D112" s="5" t="s">
        <v>5</v>
      </c>
    </row>
    <row r="113" spans="1:4">
      <c r="A113" s="4" t="s">
        <v>261</v>
      </c>
      <c r="B113" s="5" t="s">
        <v>262</v>
      </c>
      <c r="C113" s="5" t="s">
        <v>263</v>
      </c>
      <c r="D113" s="5" t="s">
        <v>5</v>
      </c>
    </row>
    <row r="114" spans="1:4">
      <c r="A114" s="4" t="s">
        <v>264</v>
      </c>
      <c r="B114" s="5" t="s">
        <v>265</v>
      </c>
      <c r="C114" s="5" t="s">
        <v>260</v>
      </c>
      <c r="D114" s="5" t="s">
        <v>5</v>
      </c>
    </row>
    <row r="115" spans="1:4">
      <c r="A115" s="4" t="s">
        <v>266</v>
      </c>
      <c r="B115" s="5" t="s">
        <v>267</v>
      </c>
      <c r="C115" s="5" t="s">
        <v>263</v>
      </c>
      <c r="D115" s="5" t="s">
        <v>5</v>
      </c>
    </row>
    <row r="116" spans="1:4">
      <c r="A116" s="4" t="s">
        <v>268</v>
      </c>
      <c r="B116" s="5" t="s">
        <v>269</v>
      </c>
      <c r="C116" s="5" t="s">
        <v>263</v>
      </c>
      <c r="D116" s="5" t="s">
        <v>5</v>
      </c>
    </row>
    <row r="117" spans="1:4">
      <c r="A117" s="4" t="s">
        <v>270</v>
      </c>
      <c r="B117" s="5" t="s">
        <v>271</v>
      </c>
      <c r="C117" s="5" t="s">
        <v>251</v>
      </c>
      <c r="D117" s="5" t="s">
        <v>5</v>
      </c>
    </row>
    <row r="118" spans="1:4">
      <c r="A118" s="4" t="s">
        <v>272</v>
      </c>
      <c r="B118" s="5" t="s">
        <v>273</v>
      </c>
      <c r="C118" s="5" t="s">
        <v>274</v>
      </c>
      <c r="D118" s="5" t="s">
        <v>5</v>
      </c>
    </row>
    <row r="119" spans="1:4">
      <c r="A119" s="4" t="s">
        <v>275</v>
      </c>
      <c r="B119" s="5" t="s">
        <v>276</v>
      </c>
      <c r="C119" s="5" t="s">
        <v>243</v>
      </c>
      <c r="D119" s="5" t="s">
        <v>5</v>
      </c>
    </row>
    <row r="120" spans="1:4">
      <c r="A120" s="4" t="s">
        <v>277</v>
      </c>
      <c r="B120" s="5" t="s">
        <v>278</v>
      </c>
      <c r="C120" s="5" t="s">
        <v>279</v>
      </c>
      <c r="D120" s="5" t="s">
        <v>5</v>
      </c>
    </row>
    <row r="121" spans="1:4">
      <c r="A121" s="4" t="s">
        <v>280</v>
      </c>
      <c r="B121" s="5" t="s">
        <v>281</v>
      </c>
      <c r="C121" s="5" t="s">
        <v>279</v>
      </c>
      <c r="D121" s="5" t="s">
        <v>5</v>
      </c>
    </row>
    <row r="122" spans="1:4">
      <c r="A122" s="4" t="s">
        <v>282</v>
      </c>
      <c r="B122" s="5" t="s">
        <v>283</v>
      </c>
      <c r="C122" s="5" t="s">
        <v>284</v>
      </c>
      <c r="D122" s="5" t="s">
        <v>5</v>
      </c>
    </row>
    <row r="123" spans="1:4">
      <c r="A123" s="4" t="s">
        <v>285</v>
      </c>
      <c r="B123" s="5" t="s">
        <v>286</v>
      </c>
      <c r="C123" s="5" t="s">
        <v>279</v>
      </c>
      <c r="D123" s="5" t="s">
        <v>5</v>
      </c>
    </row>
    <row r="124" spans="1:4">
      <c r="A124" s="4" t="s">
        <v>287</v>
      </c>
      <c r="B124" s="5" t="s">
        <v>288</v>
      </c>
      <c r="C124" s="5" t="s">
        <v>289</v>
      </c>
      <c r="D124" s="5" t="s">
        <v>5</v>
      </c>
    </row>
    <row r="125" spans="1:4">
      <c r="A125" s="4" t="s">
        <v>290</v>
      </c>
      <c r="B125" s="5" t="s">
        <v>291</v>
      </c>
      <c r="C125" s="5" t="s">
        <v>292</v>
      </c>
      <c r="D125" s="5" t="s">
        <v>5</v>
      </c>
    </row>
    <row r="126" spans="1:4">
      <c r="A126" s="4" t="s">
        <v>293</v>
      </c>
      <c r="B126" s="5" t="s">
        <v>294</v>
      </c>
      <c r="C126" s="5" t="s">
        <v>279</v>
      </c>
      <c r="D126" s="5" t="s">
        <v>5</v>
      </c>
    </row>
    <row r="127" spans="1:4">
      <c r="A127" s="4" t="s">
        <v>295</v>
      </c>
      <c r="B127" s="5" t="s">
        <v>296</v>
      </c>
      <c r="C127" s="5" t="s">
        <v>279</v>
      </c>
      <c r="D127" s="5" t="s">
        <v>5</v>
      </c>
    </row>
    <row r="128" spans="1:4">
      <c r="A128" s="4" t="s">
        <v>297</v>
      </c>
      <c r="B128" s="5" t="s">
        <v>298</v>
      </c>
      <c r="C128" s="5" t="s">
        <v>289</v>
      </c>
      <c r="D128" s="5" t="s">
        <v>5</v>
      </c>
    </row>
    <row r="129" spans="1:4">
      <c r="A129" s="4" t="s">
        <v>299</v>
      </c>
      <c r="B129" s="5" t="s">
        <v>300</v>
      </c>
      <c r="C129" s="5" t="s">
        <v>243</v>
      </c>
      <c r="D129" s="5" t="s">
        <v>5</v>
      </c>
    </row>
    <row r="130" spans="1:4">
      <c r="A130" s="4" t="s">
        <v>301</v>
      </c>
      <c r="B130" s="5" t="s">
        <v>302</v>
      </c>
      <c r="C130" s="5" t="s">
        <v>274</v>
      </c>
      <c r="D130" s="5" t="s">
        <v>5</v>
      </c>
    </row>
    <row r="131" spans="1:4">
      <c r="A131" s="4" t="s">
        <v>303</v>
      </c>
      <c r="B131" s="5" t="s">
        <v>304</v>
      </c>
      <c r="C131" s="5" t="s">
        <v>284</v>
      </c>
      <c r="D131" s="5" t="s">
        <v>5</v>
      </c>
    </row>
    <row r="132" spans="1:4">
      <c r="A132" s="4" t="s">
        <v>305</v>
      </c>
      <c r="B132" s="5" t="s">
        <v>306</v>
      </c>
      <c r="C132" s="5" t="s">
        <v>292</v>
      </c>
      <c r="D132" s="5" t="s">
        <v>5</v>
      </c>
    </row>
    <row r="133" spans="1:4">
      <c r="A133" s="4" t="s">
        <v>307</v>
      </c>
      <c r="B133" s="5" t="s">
        <v>308</v>
      </c>
      <c r="C133" s="5" t="s">
        <v>309</v>
      </c>
      <c r="D133" s="5" t="s">
        <v>5</v>
      </c>
    </row>
    <row r="134" spans="1:4">
      <c r="A134" s="4" t="s">
        <v>310</v>
      </c>
      <c r="B134" s="5" t="s">
        <v>311</v>
      </c>
      <c r="C134" s="5" t="s">
        <v>309</v>
      </c>
      <c r="D134" s="5" t="s">
        <v>5</v>
      </c>
    </row>
    <row r="135" spans="1:4">
      <c r="A135" s="4" t="s">
        <v>312</v>
      </c>
      <c r="B135" s="5" t="s">
        <v>313</v>
      </c>
      <c r="C135" s="5" t="s">
        <v>263</v>
      </c>
      <c r="D135" s="5" t="s">
        <v>5</v>
      </c>
    </row>
    <row r="136" spans="1:4">
      <c r="A136" s="4" t="s">
        <v>314</v>
      </c>
      <c r="B136" s="5" t="s">
        <v>315</v>
      </c>
      <c r="C136" s="5" t="s">
        <v>263</v>
      </c>
      <c r="D136" s="5" t="s">
        <v>5</v>
      </c>
    </row>
    <row r="137" spans="1:4">
      <c r="A137" s="4" t="s">
        <v>316</v>
      </c>
      <c r="B137" s="5" t="s">
        <v>317</v>
      </c>
      <c r="C137" s="5" t="s">
        <v>263</v>
      </c>
      <c r="D137" s="5" t="s">
        <v>5</v>
      </c>
    </row>
    <row r="138" spans="1:4">
      <c r="A138" s="4" t="s">
        <v>318</v>
      </c>
      <c r="B138" s="5" t="s">
        <v>319</v>
      </c>
      <c r="C138" s="5" t="s">
        <v>279</v>
      </c>
      <c r="D138" s="5" t="s">
        <v>5</v>
      </c>
    </row>
    <row r="139" spans="1:4">
      <c r="A139" s="4" t="s">
        <v>320</v>
      </c>
      <c r="B139" s="5" t="s">
        <v>321</v>
      </c>
      <c r="C139" s="5" t="s">
        <v>263</v>
      </c>
      <c r="D139" s="5" t="s">
        <v>5</v>
      </c>
    </row>
    <row r="140" spans="1:4">
      <c r="A140" s="4" t="s">
        <v>322</v>
      </c>
      <c r="B140" s="5" t="s">
        <v>323</v>
      </c>
      <c r="C140" s="5" t="s">
        <v>292</v>
      </c>
      <c r="D140" s="5" t="s">
        <v>5</v>
      </c>
    </row>
    <row r="141" spans="1:4">
      <c r="A141" s="4" t="s">
        <v>324</v>
      </c>
      <c r="B141" s="5" t="s">
        <v>325</v>
      </c>
      <c r="C141" s="5" t="s">
        <v>284</v>
      </c>
      <c r="D141" s="5" t="s">
        <v>5</v>
      </c>
    </row>
    <row r="142" spans="1:4">
      <c r="A142" s="4" t="s">
        <v>326</v>
      </c>
      <c r="B142" s="5" t="s">
        <v>327</v>
      </c>
      <c r="C142" s="5" t="s">
        <v>284</v>
      </c>
      <c r="D142" s="5" t="s">
        <v>5</v>
      </c>
    </row>
    <row r="143" spans="1:4">
      <c r="A143" s="4" t="s">
        <v>328</v>
      </c>
      <c r="B143" s="5" t="s">
        <v>329</v>
      </c>
      <c r="C143" s="5" t="s">
        <v>243</v>
      </c>
      <c r="D143" s="5" t="s">
        <v>5</v>
      </c>
    </row>
    <row r="144" spans="1:4">
      <c r="A144" s="4" t="s">
        <v>330</v>
      </c>
      <c r="B144" s="5" t="s">
        <v>331</v>
      </c>
      <c r="C144" s="5" t="s">
        <v>289</v>
      </c>
      <c r="D144" s="5" t="s">
        <v>5</v>
      </c>
    </row>
    <row r="145" spans="1:4">
      <c r="A145" s="4" t="s">
        <v>332</v>
      </c>
      <c r="B145" s="5" t="s">
        <v>333</v>
      </c>
      <c r="C145" s="5" t="s">
        <v>279</v>
      </c>
      <c r="D145" s="5" t="s">
        <v>5</v>
      </c>
    </row>
    <row r="146" spans="1:4">
      <c r="A146" s="4" t="s">
        <v>334</v>
      </c>
      <c r="B146" s="5" t="s">
        <v>335</v>
      </c>
      <c r="C146" s="5" t="s">
        <v>284</v>
      </c>
      <c r="D146" s="5" t="s">
        <v>5</v>
      </c>
    </row>
    <row r="147" spans="1:4">
      <c r="A147" s="4" t="s">
        <v>336</v>
      </c>
      <c r="B147" s="5" t="s">
        <v>337</v>
      </c>
      <c r="C147" s="5" t="s">
        <v>243</v>
      </c>
      <c r="D147" s="5" t="s">
        <v>5</v>
      </c>
    </row>
    <row r="148" spans="1:4">
      <c r="A148" s="4" t="s">
        <v>338</v>
      </c>
      <c r="B148" s="5" t="s">
        <v>339</v>
      </c>
      <c r="C148" s="5" t="s">
        <v>243</v>
      </c>
      <c r="D148" s="5" t="s">
        <v>5</v>
      </c>
    </row>
    <row r="149" spans="1:4">
      <c r="A149" s="4" t="s">
        <v>340</v>
      </c>
      <c r="B149" s="5" t="s">
        <v>341</v>
      </c>
      <c r="C149" s="5" t="s">
        <v>342</v>
      </c>
      <c r="D149" s="5" t="s">
        <v>5</v>
      </c>
    </row>
    <row r="150" spans="1:4">
      <c r="A150" s="4" t="s">
        <v>343</v>
      </c>
      <c r="B150" s="5" t="s">
        <v>344</v>
      </c>
      <c r="C150" s="5" t="s">
        <v>284</v>
      </c>
      <c r="D150" s="5" t="s">
        <v>5</v>
      </c>
    </row>
    <row r="151" spans="1:4">
      <c r="A151" s="4" t="s">
        <v>345</v>
      </c>
      <c r="B151" s="5" t="s">
        <v>346</v>
      </c>
      <c r="C151" s="5" t="s">
        <v>263</v>
      </c>
      <c r="D151" s="5" t="s">
        <v>5</v>
      </c>
    </row>
    <row r="152" spans="1:4">
      <c r="A152" s="4" t="s">
        <v>347</v>
      </c>
      <c r="B152" s="5" t="s">
        <v>348</v>
      </c>
      <c r="C152" s="5" t="s">
        <v>279</v>
      </c>
      <c r="D152" s="5" t="s">
        <v>5</v>
      </c>
    </row>
    <row r="153" spans="1:4">
      <c r="A153" s="4" t="s">
        <v>349</v>
      </c>
      <c r="B153" s="5" t="s">
        <v>350</v>
      </c>
      <c r="C153" s="5" t="s">
        <v>263</v>
      </c>
      <c r="D153" s="5" t="s">
        <v>5</v>
      </c>
    </row>
    <row r="154" spans="1:4">
      <c r="A154" s="4" t="s">
        <v>351</v>
      </c>
      <c r="B154" s="5" t="s">
        <v>352</v>
      </c>
      <c r="C154" s="5" t="s">
        <v>342</v>
      </c>
      <c r="D154" s="5" t="s">
        <v>5</v>
      </c>
    </row>
    <row r="155" spans="1:4">
      <c r="A155" s="4" t="s">
        <v>353</v>
      </c>
      <c r="B155" s="5" t="s">
        <v>354</v>
      </c>
      <c r="C155" s="5" t="s">
        <v>274</v>
      </c>
      <c r="D155" s="5" t="s">
        <v>5</v>
      </c>
    </row>
    <row r="156" spans="1:4">
      <c r="A156" s="4" t="s">
        <v>355</v>
      </c>
      <c r="B156" s="5" t="s">
        <v>356</v>
      </c>
      <c r="C156" s="5" t="s">
        <v>260</v>
      </c>
      <c r="D156" s="5" t="s">
        <v>5</v>
      </c>
    </row>
    <row r="157" spans="1:4">
      <c r="A157" s="4" t="s">
        <v>357</v>
      </c>
      <c r="B157" s="5" t="s">
        <v>358</v>
      </c>
      <c r="C157" s="5" t="s">
        <v>260</v>
      </c>
      <c r="D157" s="5" t="s">
        <v>5</v>
      </c>
    </row>
    <row r="158" spans="1:4">
      <c r="A158" s="4" t="s">
        <v>359</v>
      </c>
      <c r="B158" s="5" t="s">
        <v>360</v>
      </c>
      <c r="C158" s="5" t="s">
        <v>342</v>
      </c>
      <c r="D158" s="5" t="s">
        <v>5</v>
      </c>
    </row>
    <row r="159" spans="1:4">
      <c r="A159" s="4" t="s">
        <v>361</v>
      </c>
      <c r="B159" s="5" t="s">
        <v>362</v>
      </c>
      <c r="C159" s="5" t="s">
        <v>260</v>
      </c>
      <c r="D159" s="5" t="s">
        <v>5</v>
      </c>
    </row>
    <row r="160" spans="1:4">
      <c r="A160" s="4" t="s">
        <v>363</v>
      </c>
      <c r="B160" s="5" t="s">
        <v>364</v>
      </c>
      <c r="C160" s="5" t="s">
        <v>260</v>
      </c>
      <c r="D160" s="5" t="s">
        <v>5</v>
      </c>
    </row>
    <row r="161" spans="1:4">
      <c r="A161" s="4" t="s">
        <v>365</v>
      </c>
      <c r="B161" s="5" t="s">
        <v>366</v>
      </c>
      <c r="C161" s="5" t="s">
        <v>292</v>
      </c>
      <c r="D161" s="5" t="s">
        <v>5</v>
      </c>
    </row>
    <row r="162" spans="1:4">
      <c r="A162" s="4" t="s">
        <v>367</v>
      </c>
      <c r="B162" s="5" t="s">
        <v>368</v>
      </c>
      <c r="C162" s="5" t="s">
        <v>260</v>
      </c>
      <c r="D162" s="5" t="s">
        <v>5</v>
      </c>
    </row>
    <row r="163" spans="1:4">
      <c r="A163" s="4" t="s">
        <v>369</v>
      </c>
      <c r="B163" s="5" t="s">
        <v>370</v>
      </c>
      <c r="C163" s="5" t="s">
        <v>289</v>
      </c>
      <c r="D163" s="5" t="s">
        <v>5</v>
      </c>
    </row>
    <row r="164" spans="1:4">
      <c r="A164" s="4" t="s">
        <v>371</v>
      </c>
      <c r="B164" s="5" t="s">
        <v>372</v>
      </c>
      <c r="C164" s="5" t="s">
        <v>246</v>
      </c>
      <c r="D164" s="5" t="s">
        <v>5</v>
      </c>
    </row>
    <row r="165" spans="1:4">
      <c r="A165" s="4" t="s">
        <v>373</v>
      </c>
      <c r="B165" s="5" t="s">
        <v>374</v>
      </c>
      <c r="C165" s="5" t="s">
        <v>246</v>
      </c>
      <c r="D165" s="5" t="s">
        <v>5</v>
      </c>
    </row>
    <row r="166" spans="1:4">
      <c r="A166" s="4" t="s">
        <v>375</v>
      </c>
      <c r="B166" s="5" t="s">
        <v>376</v>
      </c>
      <c r="C166" s="5" t="s">
        <v>274</v>
      </c>
      <c r="D166" s="5" t="s">
        <v>5</v>
      </c>
    </row>
    <row r="167" spans="1:4">
      <c r="A167" s="4" t="s">
        <v>377</v>
      </c>
      <c r="B167" s="5" t="s">
        <v>378</v>
      </c>
      <c r="C167" s="5" t="s">
        <v>246</v>
      </c>
      <c r="D167" s="5" t="s">
        <v>5</v>
      </c>
    </row>
    <row r="168" spans="1:4">
      <c r="A168" s="4" t="s">
        <v>379</v>
      </c>
      <c r="B168" s="5" t="s">
        <v>380</v>
      </c>
      <c r="C168" s="5" t="s">
        <v>243</v>
      </c>
      <c r="D168" s="5" t="s">
        <v>5</v>
      </c>
    </row>
    <row r="169" spans="1:4">
      <c r="A169" s="4" t="s">
        <v>381</v>
      </c>
      <c r="B169" s="5" t="s">
        <v>382</v>
      </c>
      <c r="C169" s="5" t="s">
        <v>279</v>
      </c>
      <c r="D169" s="5" t="s">
        <v>5</v>
      </c>
    </row>
    <row r="170" spans="1:4">
      <c r="A170" s="4" t="s">
        <v>383</v>
      </c>
      <c r="B170" s="5" t="s">
        <v>384</v>
      </c>
      <c r="C170" s="5" t="s">
        <v>263</v>
      </c>
      <c r="D170" s="5" t="s">
        <v>5</v>
      </c>
    </row>
    <row r="171" spans="1:4">
      <c r="A171" s="4" t="s">
        <v>385</v>
      </c>
      <c r="B171" s="5" t="s">
        <v>386</v>
      </c>
      <c r="C171" s="5" t="s">
        <v>263</v>
      </c>
      <c r="D171" s="5" t="s">
        <v>5</v>
      </c>
    </row>
    <row r="172" spans="1:4">
      <c r="A172" s="4" t="s">
        <v>387</v>
      </c>
      <c r="B172" s="5" t="s">
        <v>388</v>
      </c>
      <c r="C172" s="5" t="s">
        <v>260</v>
      </c>
      <c r="D172" s="5" t="s">
        <v>5</v>
      </c>
    </row>
    <row r="173" spans="1:4">
      <c r="A173" s="4" t="s">
        <v>389</v>
      </c>
      <c r="B173" s="5" t="s">
        <v>390</v>
      </c>
      <c r="C173" s="5" t="s">
        <v>260</v>
      </c>
      <c r="D173" s="5" t="s">
        <v>5</v>
      </c>
    </row>
    <row r="174" spans="1:4">
      <c r="A174" s="4" t="s">
        <v>391</v>
      </c>
      <c r="B174" s="5" t="s">
        <v>392</v>
      </c>
      <c r="C174" s="5" t="s">
        <v>243</v>
      </c>
      <c r="D174" s="5" t="s">
        <v>5</v>
      </c>
    </row>
    <row r="175" spans="1:4">
      <c r="A175" s="4" t="s">
        <v>393</v>
      </c>
      <c r="B175" s="5" t="s">
        <v>394</v>
      </c>
      <c r="C175" s="5" t="s">
        <v>289</v>
      </c>
      <c r="D175" s="5" t="s">
        <v>5</v>
      </c>
    </row>
    <row r="176" spans="1:4">
      <c r="A176" s="4" t="s">
        <v>395</v>
      </c>
      <c r="B176" s="5" t="s">
        <v>396</v>
      </c>
      <c r="C176" s="5" t="s">
        <v>289</v>
      </c>
      <c r="D176" s="5" t="s">
        <v>5</v>
      </c>
    </row>
    <row r="177" spans="1:4">
      <c r="A177" s="4" t="s">
        <v>397</v>
      </c>
      <c r="B177" s="5" t="s">
        <v>398</v>
      </c>
      <c r="C177" s="5" t="s">
        <v>342</v>
      </c>
      <c r="D177" s="5" t="s">
        <v>5</v>
      </c>
    </row>
    <row r="178" spans="1:4">
      <c r="A178" s="4" t="s">
        <v>399</v>
      </c>
      <c r="B178" s="5" t="s">
        <v>400</v>
      </c>
      <c r="C178" s="5" t="s">
        <v>243</v>
      </c>
      <c r="D178" s="5" t="s">
        <v>5</v>
      </c>
    </row>
    <row r="179" spans="1:4">
      <c r="A179" s="4" t="s">
        <v>401</v>
      </c>
      <c r="B179" s="5" t="s">
        <v>402</v>
      </c>
      <c r="C179" s="5" t="s">
        <v>243</v>
      </c>
      <c r="D179" s="5" t="s">
        <v>5</v>
      </c>
    </row>
    <row r="180" spans="1:4">
      <c r="A180" s="4" t="s">
        <v>403</v>
      </c>
      <c r="B180" s="5" t="s">
        <v>404</v>
      </c>
      <c r="C180" s="5" t="s">
        <v>405</v>
      </c>
      <c r="D180" s="5" t="s">
        <v>5</v>
      </c>
    </row>
    <row r="181" spans="1:4">
      <c r="A181" s="4" t="s">
        <v>406</v>
      </c>
      <c r="B181" s="5" t="s">
        <v>407</v>
      </c>
      <c r="C181" s="5" t="s">
        <v>274</v>
      </c>
      <c r="D181" s="5" t="s">
        <v>5</v>
      </c>
    </row>
    <row r="182" spans="1:4">
      <c r="A182" s="4" t="s">
        <v>408</v>
      </c>
      <c r="B182" s="5" t="s">
        <v>409</v>
      </c>
      <c r="C182" s="5" t="s">
        <v>405</v>
      </c>
      <c r="D182" s="5" t="s">
        <v>5</v>
      </c>
    </row>
    <row r="183" spans="1:4">
      <c r="A183" s="4" t="s">
        <v>410</v>
      </c>
      <c r="B183" s="5" t="s">
        <v>411</v>
      </c>
      <c r="C183" s="5" t="s">
        <v>405</v>
      </c>
      <c r="D183" s="5" t="s">
        <v>5</v>
      </c>
    </row>
    <row r="184" spans="1:4">
      <c r="A184" s="4" t="s">
        <v>412</v>
      </c>
      <c r="B184" s="5" t="s">
        <v>467</v>
      </c>
      <c r="C184" s="5" t="s">
        <v>279</v>
      </c>
      <c r="D184" s="5" t="s">
        <v>5</v>
      </c>
    </row>
    <row r="185" spans="1:4">
      <c r="A185" s="4" t="s">
        <v>414</v>
      </c>
      <c r="B185" s="5" t="s">
        <v>415</v>
      </c>
      <c r="C185" s="5" t="s">
        <v>246</v>
      </c>
      <c r="D185" s="5" t="s">
        <v>5</v>
      </c>
    </row>
    <row r="186" spans="1:4">
      <c r="A186" s="4" t="s">
        <v>416</v>
      </c>
      <c r="B186" s="5" t="s">
        <v>417</v>
      </c>
      <c r="C186" s="5" t="s">
        <v>263</v>
      </c>
      <c r="D186" s="5" t="s">
        <v>5</v>
      </c>
    </row>
    <row r="187" spans="1:4">
      <c r="A187" s="4" t="s">
        <v>418</v>
      </c>
      <c r="B187" s="5" t="s">
        <v>419</v>
      </c>
      <c r="C187" s="5" t="s">
        <v>263</v>
      </c>
      <c r="D187" s="5" t="s">
        <v>5</v>
      </c>
    </row>
    <row r="188" spans="1:4">
      <c r="A188" s="4" t="s">
        <v>420</v>
      </c>
      <c r="B188" s="5" t="s">
        <v>421</v>
      </c>
      <c r="C188" s="5" t="s">
        <v>251</v>
      </c>
      <c r="D188" s="5" t="s">
        <v>5</v>
      </c>
    </row>
    <row r="189" spans="1:4">
      <c r="A189" s="4" t="s">
        <v>422</v>
      </c>
      <c r="B189" s="5" t="s">
        <v>423</v>
      </c>
      <c r="C189" s="5" t="s">
        <v>251</v>
      </c>
      <c r="D189" s="5" t="s">
        <v>5</v>
      </c>
    </row>
    <row r="190" spans="1:4">
      <c r="A190" s="4" t="s">
        <v>424</v>
      </c>
      <c r="B190" s="5" t="s">
        <v>425</v>
      </c>
      <c r="C190" s="5" t="s">
        <v>342</v>
      </c>
      <c r="D190" s="5" t="s">
        <v>5</v>
      </c>
    </row>
    <row r="191" spans="1:4">
      <c r="A191" s="4" t="s">
        <v>426</v>
      </c>
      <c r="B191" s="5" t="s">
        <v>427</v>
      </c>
      <c r="C191" s="5" t="s">
        <v>279</v>
      </c>
      <c r="D191" s="5" t="s">
        <v>5</v>
      </c>
    </row>
    <row r="192" spans="1:4">
      <c r="A192" s="4" t="s">
        <v>428</v>
      </c>
      <c r="B192" s="5" t="s">
        <v>429</v>
      </c>
      <c r="C192" s="5" t="s">
        <v>279</v>
      </c>
      <c r="D192" s="5" t="s">
        <v>5</v>
      </c>
    </row>
    <row r="193" spans="1:43">
      <c r="A193" s="4" t="s">
        <v>430</v>
      </c>
      <c r="B193" s="5" t="s">
        <v>431</v>
      </c>
      <c r="C193" s="5" t="s">
        <v>260</v>
      </c>
      <c r="D193" s="5" t="s">
        <v>5</v>
      </c>
    </row>
    <row r="194" spans="1:43">
      <c r="A194" s="4" t="s">
        <v>432</v>
      </c>
      <c r="B194" s="5" t="s">
        <v>433</v>
      </c>
      <c r="C194" s="5" t="s">
        <v>289</v>
      </c>
      <c r="D194" s="5" t="s">
        <v>5</v>
      </c>
    </row>
    <row r="195" spans="1:43">
      <c r="A195" s="4" t="s">
        <v>434</v>
      </c>
      <c r="B195" s="5" t="s">
        <v>435</v>
      </c>
      <c r="C195" s="5" t="s">
        <v>289</v>
      </c>
      <c r="D195" s="5" t="s">
        <v>5</v>
      </c>
    </row>
    <row r="196" spans="1:43">
      <c r="A196" s="4" t="s">
        <v>436</v>
      </c>
      <c r="B196" s="5" t="s">
        <v>437</v>
      </c>
      <c r="C196" s="5" t="s">
        <v>405</v>
      </c>
      <c r="D196" s="5" t="s">
        <v>5</v>
      </c>
    </row>
    <row r="197" spans="1:43">
      <c r="A197" s="4" t="s">
        <v>438</v>
      </c>
      <c r="B197" s="5" t="s">
        <v>439</v>
      </c>
      <c r="C197" s="5" t="s">
        <v>405</v>
      </c>
      <c r="D197" s="5" t="s">
        <v>5</v>
      </c>
    </row>
    <row r="198" spans="1:43">
      <c r="A198" s="4" t="s">
        <v>440</v>
      </c>
      <c r="B198" s="5" t="s">
        <v>441</v>
      </c>
      <c r="C198" s="5" t="s">
        <v>405</v>
      </c>
      <c r="D198" s="5" t="s">
        <v>5</v>
      </c>
    </row>
    <row r="199" spans="1:43">
      <c r="A199" s="4" t="s">
        <v>442</v>
      </c>
      <c r="B199" s="5" t="s">
        <v>443</v>
      </c>
      <c r="C199" s="5" t="s">
        <v>405</v>
      </c>
      <c r="D199" s="5" t="s">
        <v>5</v>
      </c>
    </row>
    <row r="200" spans="1:43">
      <c r="A200" s="4" t="s">
        <v>444</v>
      </c>
      <c r="B200" s="5" t="s">
        <v>445</v>
      </c>
      <c r="C200" s="5" t="s">
        <v>405</v>
      </c>
      <c r="D200" s="5" t="s">
        <v>5</v>
      </c>
    </row>
    <row r="201" spans="1:43">
      <c r="A201" s="4" t="s">
        <v>446</v>
      </c>
      <c r="B201" s="5" t="s">
        <v>447</v>
      </c>
      <c r="C201" s="5" t="s">
        <v>448</v>
      </c>
      <c r="D201" s="5" t="s">
        <v>5</v>
      </c>
    </row>
    <row r="202" spans="1:43">
      <c r="A202" s="4" t="s">
        <v>449</v>
      </c>
      <c r="B202" s="5" t="s">
        <v>450</v>
      </c>
      <c r="C202" s="5" t="s">
        <v>448</v>
      </c>
      <c r="D202" s="5" t="s">
        <v>5</v>
      </c>
    </row>
    <row r="203" spans="1:43">
      <c r="A203" s="4" t="s">
        <v>451</v>
      </c>
      <c r="B203" s="5" t="s">
        <v>452</v>
      </c>
      <c r="C203" s="5" t="s">
        <v>448</v>
      </c>
      <c r="D203" s="5" t="s">
        <v>5</v>
      </c>
    </row>
    <row r="204" spans="1:43">
      <c r="A204" s="4" t="s">
        <v>453</v>
      </c>
      <c r="B204" s="5" t="s">
        <v>454</v>
      </c>
      <c r="C204" s="5" t="s">
        <v>448</v>
      </c>
      <c r="D204" s="5" t="s">
        <v>5</v>
      </c>
    </row>
    <row r="205" spans="1:43">
      <c r="A205" s="4" t="s">
        <v>455</v>
      </c>
      <c r="B205" s="5" t="s">
        <v>456</v>
      </c>
      <c r="C205" s="5" t="s">
        <v>448</v>
      </c>
      <c r="D205" s="5" t="s">
        <v>5</v>
      </c>
    </row>
    <row r="206" spans="1:43">
      <c r="A206" s="4" t="s">
        <v>457</v>
      </c>
      <c r="B206" s="5" t="s">
        <v>458</v>
      </c>
      <c r="C206" s="5" t="s">
        <v>448</v>
      </c>
      <c r="D206" s="5" t="s">
        <v>5</v>
      </c>
    </row>
    <row r="207" spans="1:43" s="125" customFormat="1">
      <c r="A207" s="4" t="s">
        <v>459</v>
      </c>
      <c r="B207" s="5" t="s">
        <v>460</v>
      </c>
      <c r="C207" s="5" t="s">
        <v>448</v>
      </c>
      <c r="D207" s="5" t="s">
        <v>5</v>
      </c>
    </row>
    <row r="208" spans="1:43">
      <c r="A208" s="126" t="s">
        <v>241</v>
      </c>
      <c r="B208" s="127" t="s">
        <v>242</v>
      </c>
      <c r="C208" s="127" t="s">
        <v>243</v>
      </c>
      <c r="D208" s="127" t="s">
        <v>6</v>
      </c>
      <c r="E208">
        <v>1</v>
      </c>
      <c r="F208" t="s">
        <v>483</v>
      </c>
      <c r="G208" t="s">
        <v>483</v>
      </c>
      <c r="H208" t="s">
        <v>483</v>
      </c>
      <c r="I208" t="s">
        <v>483</v>
      </c>
      <c r="K208" t="s">
        <v>483</v>
      </c>
      <c r="L208" t="s">
        <v>483</v>
      </c>
      <c r="M208" t="s">
        <v>483</v>
      </c>
      <c r="N208" t="s">
        <v>483</v>
      </c>
      <c r="O208" t="s">
        <v>483</v>
      </c>
      <c r="P208" t="s">
        <v>483</v>
      </c>
      <c r="S208" t="s">
        <v>483</v>
      </c>
      <c r="U208" t="s">
        <v>483</v>
      </c>
      <c r="V208" t="s">
        <v>483</v>
      </c>
      <c r="W208">
        <v>1</v>
      </c>
      <c r="Y208">
        <v>1</v>
      </c>
      <c r="AA208">
        <v>1</v>
      </c>
      <c r="AB208">
        <v>1</v>
      </c>
      <c r="AM208">
        <v>1</v>
      </c>
      <c r="AN208">
        <v>1</v>
      </c>
      <c r="AQ208">
        <v>1</v>
      </c>
    </row>
    <row r="209" spans="1:51">
      <c r="A209" s="4" t="s">
        <v>244</v>
      </c>
      <c r="B209" s="5" t="s">
        <v>245</v>
      </c>
      <c r="C209" s="5" t="s">
        <v>246</v>
      </c>
      <c r="D209" s="5" t="s">
        <v>6</v>
      </c>
      <c r="E209">
        <v>1</v>
      </c>
      <c r="F209" t="s">
        <v>483</v>
      </c>
      <c r="G209" t="s">
        <v>483</v>
      </c>
      <c r="H209" t="s">
        <v>483</v>
      </c>
      <c r="I209">
        <v>1</v>
      </c>
      <c r="K209" t="s">
        <v>483</v>
      </c>
      <c r="L209" t="s">
        <v>483</v>
      </c>
      <c r="M209" t="s">
        <v>483</v>
      </c>
      <c r="N209" t="s">
        <v>483</v>
      </c>
      <c r="O209" t="s">
        <v>483</v>
      </c>
      <c r="P209" t="s">
        <v>483</v>
      </c>
      <c r="S209" t="s">
        <v>483</v>
      </c>
      <c r="U209" t="s">
        <v>483</v>
      </c>
      <c r="V209" t="s">
        <v>483</v>
      </c>
      <c r="W209">
        <v>1</v>
      </c>
      <c r="Y209">
        <v>1</v>
      </c>
      <c r="AA209">
        <v>1</v>
      </c>
      <c r="AM209">
        <v>1</v>
      </c>
      <c r="AQ209">
        <v>1</v>
      </c>
      <c r="AR209">
        <v>1</v>
      </c>
    </row>
    <row r="210" spans="1:51">
      <c r="A210" s="4" t="s">
        <v>247</v>
      </c>
      <c r="B210" s="5" t="s">
        <v>248</v>
      </c>
      <c r="C210" s="5" t="s">
        <v>243</v>
      </c>
      <c r="D210" s="5" t="s">
        <v>6</v>
      </c>
      <c r="E210" t="s">
        <v>483</v>
      </c>
      <c r="F210" t="s">
        <v>483</v>
      </c>
      <c r="G210" t="s">
        <v>483</v>
      </c>
      <c r="H210" t="s">
        <v>483</v>
      </c>
      <c r="I210" t="s">
        <v>483</v>
      </c>
      <c r="K210" t="s">
        <v>483</v>
      </c>
      <c r="L210" t="s">
        <v>483</v>
      </c>
      <c r="M210" t="s">
        <v>483</v>
      </c>
      <c r="N210" t="s">
        <v>483</v>
      </c>
      <c r="O210" t="s">
        <v>483</v>
      </c>
      <c r="P210" t="s">
        <v>483</v>
      </c>
      <c r="S210" t="s">
        <v>483</v>
      </c>
      <c r="U210" t="s">
        <v>483</v>
      </c>
      <c r="V210" t="s">
        <v>483</v>
      </c>
      <c r="W210" t="s">
        <v>483</v>
      </c>
      <c r="AB210">
        <v>1</v>
      </c>
      <c r="AE210">
        <v>1</v>
      </c>
      <c r="AS210">
        <v>1</v>
      </c>
    </row>
    <row r="211" spans="1:51">
      <c r="A211" s="4" t="s">
        <v>249</v>
      </c>
      <c r="B211" s="5" t="s">
        <v>250</v>
      </c>
      <c r="C211" s="5" t="s">
        <v>251</v>
      </c>
      <c r="D211" s="5" t="s">
        <v>6</v>
      </c>
      <c r="E211" t="s">
        <v>483</v>
      </c>
      <c r="F211" t="s">
        <v>483</v>
      </c>
      <c r="G211" t="s">
        <v>483</v>
      </c>
      <c r="H211" t="s">
        <v>483</v>
      </c>
      <c r="I211">
        <v>1</v>
      </c>
      <c r="K211" t="s">
        <v>483</v>
      </c>
      <c r="L211" t="s">
        <v>483</v>
      </c>
      <c r="M211" t="s">
        <v>483</v>
      </c>
      <c r="N211">
        <v>1</v>
      </c>
      <c r="O211">
        <v>1</v>
      </c>
      <c r="P211" t="s">
        <v>483</v>
      </c>
      <c r="S211" t="s">
        <v>483</v>
      </c>
      <c r="U211" t="s">
        <v>483</v>
      </c>
      <c r="V211" t="s">
        <v>483</v>
      </c>
      <c r="W211">
        <v>1</v>
      </c>
      <c r="Y211">
        <v>1</v>
      </c>
      <c r="AA211">
        <v>1</v>
      </c>
      <c r="AB211">
        <v>1</v>
      </c>
      <c r="AM211">
        <v>1</v>
      </c>
      <c r="AN211">
        <v>1</v>
      </c>
      <c r="AQ211">
        <v>1</v>
      </c>
      <c r="AR211">
        <v>1</v>
      </c>
      <c r="AV211">
        <v>1</v>
      </c>
      <c r="AW211">
        <v>1</v>
      </c>
      <c r="AX211">
        <v>1</v>
      </c>
    </row>
    <row r="212" spans="1:51">
      <c r="A212" s="4" t="s">
        <v>252</v>
      </c>
      <c r="B212" s="5" t="s">
        <v>253</v>
      </c>
      <c r="C212" s="5" t="s">
        <v>251</v>
      </c>
      <c r="D212" s="5" t="s">
        <v>6</v>
      </c>
      <c r="E212" t="s">
        <v>483</v>
      </c>
      <c r="F212" t="s">
        <v>483</v>
      </c>
      <c r="G212" t="s">
        <v>483</v>
      </c>
      <c r="H212" t="s">
        <v>483</v>
      </c>
      <c r="I212" t="s">
        <v>483</v>
      </c>
      <c r="K212" t="s">
        <v>483</v>
      </c>
      <c r="L212">
        <v>1</v>
      </c>
      <c r="M212" t="s">
        <v>483</v>
      </c>
      <c r="N212" t="s">
        <v>483</v>
      </c>
      <c r="O212" t="s">
        <v>483</v>
      </c>
      <c r="P212" t="s">
        <v>483</v>
      </c>
      <c r="S212" t="s">
        <v>483</v>
      </c>
      <c r="U212" t="s">
        <v>483</v>
      </c>
      <c r="V212" t="s">
        <v>483</v>
      </c>
      <c r="W212" t="s">
        <v>483</v>
      </c>
      <c r="AC212">
        <v>1</v>
      </c>
      <c r="AK212">
        <v>1</v>
      </c>
      <c r="AM212">
        <v>1</v>
      </c>
      <c r="AN212">
        <v>1</v>
      </c>
      <c r="AQ212">
        <v>1</v>
      </c>
      <c r="AT212">
        <v>1</v>
      </c>
      <c r="AV212">
        <v>1</v>
      </c>
    </row>
    <row r="213" spans="1:51">
      <c r="A213" s="4" t="s">
        <v>254</v>
      </c>
      <c r="B213" s="5" t="s">
        <v>255</v>
      </c>
      <c r="C213" s="5" t="s">
        <v>251</v>
      </c>
      <c r="D213" s="5" t="s">
        <v>6</v>
      </c>
      <c r="E213">
        <v>1</v>
      </c>
      <c r="F213" t="s">
        <v>483</v>
      </c>
      <c r="G213">
        <v>1</v>
      </c>
      <c r="H213" t="s">
        <v>483</v>
      </c>
      <c r="I213">
        <v>1</v>
      </c>
      <c r="K213" t="s">
        <v>483</v>
      </c>
      <c r="L213" t="s">
        <v>483</v>
      </c>
      <c r="M213" t="s">
        <v>483</v>
      </c>
      <c r="N213" t="s">
        <v>483</v>
      </c>
      <c r="O213" t="s">
        <v>483</v>
      </c>
      <c r="P213" t="s">
        <v>483</v>
      </c>
      <c r="S213" t="s">
        <v>483</v>
      </c>
      <c r="U213">
        <v>1</v>
      </c>
      <c r="V213" t="s">
        <v>483</v>
      </c>
      <c r="W213">
        <v>1</v>
      </c>
      <c r="Y213">
        <v>1</v>
      </c>
      <c r="AA213">
        <v>1</v>
      </c>
      <c r="AB213">
        <v>1</v>
      </c>
      <c r="AC213">
        <v>1</v>
      </c>
      <c r="AJ213">
        <v>1</v>
      </c>
      <c r="AM213">
        <v>1</v>
      </c>
      <c r="AO213">
        <v>1</v>
      </c>
      <c r="AV213">
        <v>1</v>
      </c>
      <c r="AY213">
        <v>1</v>
      </c>
    </row>
    <row r="214" spans="1:51">
      <c r="A214" s="4" t="s">
        <v>256</v>
      </c>
      <c r="B214" s="5" t="s">
        <v>257</v>
      </c>
      <c r="C214" s="5" t="s">
        <v>243</v>
      </c>
      <c r="D214" s="5" t="s">
        <v>6</v>
      </c>
      <c r="E214" t="s">
        <v>483</v>
      </c>
      <c r="F214" t="s">
        <v>483</v>
      </c>
      <c r="G214" t="s">
        <v>483</v>
      </c>
      <c r="H214" t="s">
        <v>483</v>
      </c>
      <c r="I214" t="s">
        <v>483</v>
      </c>
      <c r="K214">
        <v>1</v>
      </c>
      <c r="L214" t="s">
        <v>483</v>
      </c>
      <c r="M214" t="s">
        <v>483</v>
      </c>
      <c r="N214" t="s">
        <v>483</v>
      </c>
      <c r="O214" t="s">
        <v>483</v>
      </c>
      <c r="P214" t="s">
        <v>483</v>
      </c>
      <c r="S214" t="s">
        <v>483</v>
      </c>
      <c r="U214" t="s">
        <v>483</v>
      </c>
      <c r="V214" t="s">
        <v>483</v>
      </c>
      <c r="W214" t="s">
        <v>483</v>
      </c>
      <c r="AA214">
        <v>1</v>
      </c>
      <c r="AB214">
        <v>1</v>
      </c>
      <c r="AQ214">
        <v>1</v>
      </c>
      <c r="AV214">
        <v>1</v>
      </c>
    </row>
    <row r="215" spans="1:51">
      <c r="A215" s="4" t="s">
        <v>258</v>
      </c>
      <c r="B215" s="5" t="s">
        <v>259</v>
      </c>
      <c r="C215" s="5" t="s">
        <v>260</v>
      </c>
      <c r="D215" s="5" t="s">
        <v>6</v>
      </c>
      <c r="E215" t="s">
        <v>483</v>
      </c>
      <c r="F215" t="s">
        <v>483</v>
      </c>
      <c r="G215" t="s">
        <v>483</v>
      </c>
      <c r="H215" t="s">
        <v>483</v>
      </c>
      <c r="I215" t="s">
        <v>483</v>
      </c>
      <c r="K215" t="s">
        <v>483</v>
      </c>
      <c r="L215" t="s">
        <v>483</v>
      </c>
      <c r="M215" t="s">
        <v>483</v>
      </c>
      <c r="N215" t="s">
        <v>483</v>
      </c>
      <c r="O215" t="s">
        <v>483</v>
      </c>
      <c r="P215" t="s">
        <v>483</v>
      </c>
      <c r="S215" t="s">
        <v>483</v>
      </c>
      <c r="U215" t="s">
        <v>483</v>
      </c>
      <c r="V215" t="s">
        <v>483</v>
      </c>
      <c r="W215" t="s">
        <v>483</v>
      </c>
    </row>
    <row r="216" spans="1:51">
      <c r="A216" s="4" t="s">
        <v>261</v>
      </c>
      <c r="B216" s="5" t="s">
        <v>262</v>
      </c>
      <c r="C216" s="5" t="s">
        <v>263</v>
      </c>
      <c r="D216" s="5" t="s">
        <v>6</v>
      </c>
      <c r="E216" t="s">
        <v>483</v>
      </c>
      <c r="F216" t="s">
        <v>483</v>
      </c>
      <c r="G216" t="s">
        <v>483</v>
      </c>
      <c r="H216" t="s">
        <v>483</v>
      </c>
      <c r="I216">
        <v>1</v>
      </c>
      <c r="K216" t="s">
        <v>483</v>
      </c>
      <c r="L216" t="s">
        <v>483</v>
      </c>
      <c r="M216" t="s">
        <v>483</v>
      </c>
      <c r="N216" t="s">
        <v>483</v>
      </c>
      <c r="O216" t="s">
        <v>483</v>
      </c>
      <c r="P216" t="s">
        <v>483</v>
      </c>
      <c r="S216" t="s">
        <v>483</v>
      </c>
      <c r="U216" t="s">
        <v>483</v>
      </c>
      <c r="V216" t="s">
        <v>483</v>
      </c>
      <c r="W216">
        <v>1</v>
      </c>
      <c r="Y216">
        <v>1</v>
      </c>
      <c r="AB216">
        <v>1</v>
      </c>
      <c r="AV216">
        <v>1</v>
      </c>
      <c r="AW216">
        <v>1</v>
      </c>
      <c r="AY216">
        <v>1</v>
      </c>
    </row>
    <row r="217" spans="1:51">
      <c r="A217" s="4" t="s">
        <v>264</v>
      </c>
      <c r="B217" s="5" t="s">
        <v>265</v>
      </c>
      <c r="C217" s="5" t="s">
        <v>260</v>
      </c>
      <c r="D217" s="5" t="s">
        <v>6</v>
      </c>
      <c r="E217">
        <v>1</v>
      </c>
      <c r="F217" t="s">
        <v>483</v>
      </c>
      <c r="G217" t="s">
        <v>483</v>
      </c>
      <c r="H217">
        <v>1</v>
      </c>
      <c r="I217">
        <v>1</v>
      </c>
      <c r="K217" t="s">
        <v>483</v>
      </c>
      <c r="L217" t="s">
        <v>483</v>
      </c>
      <c r="M217" t="s">
        <v>483</v>
      </c>
      <c r="N217" t="s">
        <v>483</v>
      </c>
      <c r="O217" t="s">
        <v>483</v>
      </c>
      <c r="P217" t="s">
        <v>483</v>
      </c>
      <c r="S217" t="s">
        <v>483</v>
      </c>
      <c r="U217">
        <v>1</v>
      </c>
      <c r="V217">
        <v>1</v>
      </c>
      <c r="W217">
        <v>1</v>
      </c>
      <c r="Y217">
        <v>1</v>
      </c>
      <c r="AA217">
        <v>1</v>
      </c>
      <c r="AB217">
        <v>1</v>
      </c>
      <c r="AE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Q217">
        <v>1</v>
      </c>
      <c r="AV217">
        <v>1</v>
      </c>
      <c r="AW217">
        <v>1</v>
      </c>
    </row>
    <row r="218" spans="1:51">
      <c r="A218" s="4" t="s">
        <v>266</v>
      </c>
      <c r="B218" s="5" t="s">
        <v>267</v>
      </c>
      <c r="C218" s="5" t="s">
        <v>263</v>
      </c>
      <c r="D218" s="5" t="s">
        <v>6</v>
      </c>
      <c r="E218" t="s">
        <v>483</v>
      </c>
      <c r="F218" t="s">
        <v>483</v>
      </c>
      <c r="G218" t="s">
        <v>483</v>
      </c>
      <c r="H218" t="s">
        <v>483</v>
      </c>
      <c r="I218" t="s">
        <v>483</v>
      </c>
      <c r="K218" t="s">
        <v>483</v>
      </c>
      <c r="L218" t="s">
        <v>483</v>
      </c>
      <c r="M218" t="s">
        <v>483</v>
      </c>
      <c r="N218" t="s">
        <v>483</v>
      </c>
      <c r="O218" t="s">
        <v>483</v>
      </c>
      <c r="P218" t="s">
        <v>483</v>
      </c>
      <c r="S218" t="s">
        <v>483</v>
      </c>
      <c r="U218" t="s">
        <v>483</v>
      </c>
      <c r="V218" t="s">
        <v>483</v>
      </c>
      <c r="W218" t="s">
        <v>483</v>
      </c>
      <c r="AA218">
        <v>1</v>
      </c>
      <c r="AB218">
        <v>1</v>
      </c>
      <c r="AM218">
        <v>1</v>
      </c>
      <c r="AV218">
        <v>1</v>
      </c>
      <c r="AW218">
        <v>1</v>
      </c>
    </row>
    <row r="219" spans="1:51">
      <c r="A219" s="4" t="s">
        <v>268</v>
      </c>
      <c r="B219" s="5" t="s">
        <v>269</v>
      </c>
      <c r="C219" s="5" t="s">
        <v>263</v>
      </c>
      <c r="D219" s="5" t="s">
        <v>6</v>
      </c>
      <c r="E219" t="s">
        <v>483</v>
      </c>
      <c r="F219" t="s">
        <v>483</v>
      </c>
      <c r="G219">
        <v>1</v>
      </c>
      <c r="H219" t="s">
        <v>483</v>
      </c>
      <c r="I219">
        <v>1</v>
      </c>
      <c r="K219" t="s">
        <v>483</v>
      </c>
      <c r="L219">
        <v>1</v>
      </c>
      <c r="M219" t="s">
        <v>483</v>
      </c>
      <c r="N219" t="s">
        <v>483</v>
      </c>
      <c r="O219" t="s">
        <v>483</v>
      </c>
      <c r="P219">
        <v>1</v>
      </c>
      <c r="S219">
        <v>1</v>
      </c>
      <c r="U219">
        <v>1</v>
      </c>
      <c r="V219" t="s">
        <v>483</v>
      </c>
      <c r="W219">
        <v>1</v>
      </c>
      <c r="Y219">
        <v>1</v>
      </c>
      <c r="AA219">
        <v>1</v>
      </c>
      <c r="AB219">
        <v>1</v>
      </c>
      <c r="AH219">
        <v>1</v>
      </c>
      <c r="AJ219">
        <v>1</v>
      </c>
      <c r="AK219">
        <v>1</v>
      </c>
      <c r="AM219">
        <v>1</v>
      </c>
      <c r="AO219">
        <v>1</v>
      </c>
      <c r="AQ219">
        <v>1</v>
      </c>
      <c r="AR219">
        <v>1</v>
      </c>
      <c r="AV219">
        <v>1</v>
      </c>
      <c r="AW219">
        <v>1</v>
      </c>
      <c r="AY219">
        <v>1</v>
      </c>
    </row>
    <row r="220" spans="1:51">
      <c r="A220" s="4" t="s">
        <v>270</v>
      </c>
      <c r="B220" s="5" t="s">
        <v>271</v>
      </c>
      <c r="C220" s="5" t="s">
        <v>251</v>
      </c>
      <c r="D220" s="5" t="s">
        <v>6</v>
      </c>
      <c r="E220">
        <v>1</v>
      </c>
      <c r="F220" t="s">
        <v>483</v>
      </c>
      <c r="G220">
        <v>1</v>
      </c>
      <c r="H220" t="s">
        <v>483</v>
      </c>
      <c r="I220">
        <v>1</v>
      </c>
      <c r="K220" t="s">
        <v>483</v>
      </c>
      <c r="L220" t="s">
        <v>483</v>
      </c>
      <c r="M220" t="s">
        <v>483</v>
      </c>
      <c r="N220" t="s">
        <v>483</v>
      </c>
      <c r="O220" t="s">
        <v>483</v>
      </c>
      <c r="P220" t="s">
        <v>483</v>
      </c>
      <c r="S220" t="s">
        <v>483</v>
      </c>
      <c r="U220" t="s">
        <v>483</v>
      </c>
      <c r="V220" t="s">
        <v>483</v>
      </c>
      <c r="W220">
        <v>1</v>
      </c>
      <c r="AA220">
        <v>1</v>
      </c>
      <c r="AB220">
        <v>1</v>
      </c>
      <c r="AE220">
        <v>1</v>
      </c>
      <c r="AM220">
        <v>1</v>
      </c>
      <c r="AN220">
        <v>1</v>
      </c>
      <c r="AQ220">
        <v>1</v>
      </c>
      <c r="AR220">
        <v>1</v>
      </c>
      <c r="AV220">
        <v>1</v>
      </c>
      <c r="AW220">
        <v>1</v>
      </c>
    </row>
    <row r="221" spans="1:51">
      <c r="A221" s="4" t="s">
        <v>272</v>
      </c>
      <c r="B221" s="5" t="s">
        <v>273</v>
      </c>
      <c r="C221" s="5" t="s">
        <v>274</v>
      </c>
      <c r="D221" s="5" t="s">
        <v>6</v>
      </c>
      <c r="E221">
        <v>1</v>
      </c>
      <c r="F221" t="s">
        <v>483</v>
      </c>
      <c r="G221" t="s">
        <v>483</v>
      </c>
      <c r="H221" t="s">
        <v>483</v>
      </c>
      <c r="I221" t="s">
        <v>483</v>
      </c>
      <c r="K221" t="s">
        <v>483</v>
      </c>
      <c r="L221" t="s">
        <v>483</v>
      </c>
      <c r="M221" t="s">
        <v>483</v>
      </c>
      <c r="N221">
        <v>1</v>
      </c>
      <c r="O221" t="s">
        <v>483</v>
      </c>
      <c r="P221" t="s">
        <v>483</v>
      </c>
      <c r="S221" t="s">
        <v>483</v>
      </c>
      <c r="U221">
        <v>1</v>
      </c>
      <c r="V221" t="s">
        <v>483</v>
      </c>
      <c r="W221">
        <v>1</v>
      </c>
      <c r="Y221">
        <v>1</v>
      </c>
      <c r="AB221">
        <v>1</v>
      </c>
      <c r="AM221">
        <v>1</v>
      </c>
      <c r="AN221">
        <v>1</v>
      </c>
      <c r="AQ221">
        <v>1</v>
      </c>
      <c r="AR221">
        <v>1</v>
      </c>
      <c r="AU221">
        <v>1</v>
      </c>
      <c r="AV221">
        <v>1</v>
      </c>
      <c r="AW221">
        <v>1</v>
      </c>
      <c r="AX221">
        <v>1</v>
      </c>
    </row>
    <row r="222" spans="1:51">
      <c r="A222" s="4" t="s">
        <v>275</v>
      </c>
      <c r="B222" s="5" t="s">
        <v>276</v>
      </c>
      <c r="C222" s="5" t="s">
        <v>243</v>
      </c>
      <c r="D222" s="5" t="s">
        <v>6</v>
      </c>
      <c r="E222">
        <v>1</v>
      </c>
      <c r="F222" t="s">
        <v>483</v>
      </c>
      <c r="G222" t="s">
        <v>483</v>
      </c>
      <c r="H222" t="s">
        <v>483</v>
      </c>
      <c r="I222">
        <v>1</v>
      </c>
      <c r="K222" t="s">
        <v>483</v>
      </c>
      <c r="L222">
        <v>1</v>
      </c>
      <c r="M222" t="s">
        <v>483</v>
      </c>
      <c r="N222">
        <v>1</v>
      </c>
      <c r="O222" t="s">
        <v>483</v>
      </c>
      <c r="P222">
        <v>1</v>
      </c>
      <c r="S222">
        <v>1</v>
      </c>
      <c r="U222">
        <v>1</v>
      </c>
      <c r="V222" t="s">
        <v>483</v>
      </c>
      <c r="W222">
        <v>1</v>
      </c>
      <c r="Y222">
        <v>1</v>
      </c>
      <c r="AA222">
        <v>1</v>
      </c>
      <c r="AG222">
        <v>1</v>
      </c>
      <c r="AH222">
        <v>1</v>
      </c>
      <c r="AJ222">
        <v>1</v>
      </c>
      <c r="AK222">
        <v>1</v>
      </c>
      <c r="AM222">
        <v>1</v>
      </c>
      <c r="AN222">
        <v>1</v>
      </c>
      <c r="AO222">
        <v>1</v>
      </c>
      <c r="AQ222">
        <v>1</v>
      </c>
      <c r="AV222">
        <v>1</v>
      </c>
      <c r="AW222">
        <v>1</v>
      </c>
      <c r="AX222">
        <v>1</v>
      </c>
      <c r="AY222">
        <v>1</v>
      </c>
    </row>
    <row r="223" spans="1:51">
      <c r="A223" s="4" t="s">
        <v>277</v>
      </c>
      <c r="B223" s="5" t="s">
        <v>278</v>
      </c>
      <c r="C223" s="5" t="s">
        <v>279</v>
      </c>
      <c r="D223" s="5" t="s">
        <v>6</v>
      </c>
      <c r="E223">
        <v>1</v>
      </c>
      <c r="F223" t="s">
        <v>483</v>
      </c>
      <c r="G223" t="s">
        <v>483</v>
      </c>
      <c r="H223" t="s">
        <v>483</v>
      </c>
      <c r="I223" t="s">
        <v>483</v>
      </c>
      <c r="K223" t="s">
        <v>483</v>
      </c>
      <c r="L223" t="s">
        <v>483</v>
      </c>
      <c r="M223" t="s">
        <v>483</v>
      </c>
      <c r="N223" t="s">
        <v>483</v>
      </c>
      <c r="O223" t="s">
        <v>483</v>
      </c>
      <c r="P223" t="s">
        <v>483</v>
      </c>
      <c r="S223" t="s">
        <v>483</v>
      </c>
      <c r="U223" t="s">
        <v>483</v>
      </c>
      <c r="V223" t="s">
        <v>483</v>
      </c>
      <c r="W223">
        <v>1</v>
      </c>
      <c r="AA223">
        <v>1</v>
      </c>
      <c r="AM223">
        <v>1</v>
      </c>
      <c r="AN223">
        <v>1</v>
      </c>
      <c r="AQ223">
        <v>1</v>
      </c>
      <c r="AV223">
        <v>1</v>
      </c>
      <c r="AW223">
        <v>1</v>
      </c>
      <c r="AX223">
        <v>1</v>
      </c>
    </row>
    <row r="224" spans="1:51">
      <c r="A224" s="4" t="s">
        <v>280</v>
      </c>
      <c r="B224" s="5" t="s">
        <v>281</v>
      </c>
      <c r="C224" s="5" t="s">
        <v>279</v>
      </c>
      <c r="D224" s="5" t="s">
        <v>6</v>
      </c>
      <c r="E224">
        <v>1</v>
      </c>
      <c r="F224" t="s">
        <v>483</v>
      </c>
      <c r="G224" t="s">
        <v>483</v>
      </c>
      <c r="H224" t="s">
        <v>483</v>
      </c>
      <c r="I224" t="s">
        <v>483</v>
      </c>
      <c r="K224" t="s">
        <v>483</v>
      </c>
      <c r="L224">
        <v>1</v>
      </c>
      <c r="M224" t="s">
        <v>483</v>
      </c>
      <c r="N224" t="s">
        <v>483</v>
      </c>
      <c r="O224" t="s">
        <v>483</v>
      </c>
      <c r="P224" t="s">
        <v>483</v>
      </c>
      <c r="S224" t="s">
        <v>483</v>
      </c>
      <c r="U224">
        <v>1</v>
      </c>
      <c r="V224" t="s">
        <v>483</v>
      </c>
      <c r="W224">
        <v>1</v>
      </c>
      <c r="AB224">
        <v>1</v>
      </c>
      <c r="AI224">
        <v>1</v>
      </c>
      <c r="AQ224">
        <v>1</v>
      </c>
      <c r="AV224">
        <v>1</v>
      </c>
      <c r="AW224">
        <v>1</v>
      </c>
    </row>
    <row r="225" spans="1:51">
      <c r="A225" s="4" t="s">
        <v>282</v>
      </c>
      <c r="B225" s="5" t="s">
        <v>283</v>
      </c>
      <c r="C225" s="5" t="s">
        <v>284</v>
      </c>
      <c r="D225" s="5" t="s">
        <v>6</v>
      </c>
      <c r="E225">
        <v>1</v>
      </c>
      <c r="F225" t="s">
        <v>483</v>
      </c>
      <c r="G225" t="s">
        <v>483</v>
      </c>
      <c r="H225" t="s">
        <v>483</v>
      </c>
      <c r="I225" t="s">
        <v>483</v>
      </c>
      <c r="K225" t="s">
        <v>483</v>
      </c>
      <c r="L225" t="s">
        <v>483</v>
      </c>
      <c r="M225" t="s">
        <v>483</v>
      </c>
      <c r="N225" t="s">
        <v>483</v>
      </c>
      <c r="O225" t="s">
        <v>483</v>
      </c>
      <c r="P225" t="s">
        <v>483</v>
      </c>
      <c r="S225" t="s">
        <v>483</v>
      </c>
      <c r="U225" t="s">
        <v>483</v>
      </c>
      <c r="V225" t="s">
        <v>483</v>
      </c>
      <c r="W225" t="s">
        <v>483</v>
      </c>
      <c r="AQ225">
        <v>1</v>
      </c>
      <c r="AV225">
        <v>1</v>
      </c>
    </row>
    <row r="226" spans="1:51">
      <c r="A226" s="4" t="s">
        <v>285</v>
      </c>
      <c r="B226" s="5" t="s">
        <v>286</v>
      </c>
      <c r="C226" s="5" t="s">
        <v>279</v>
      </c>
      <c r="D226" s="5" t="s">
        <v>6</v>
      </c>
      <c r="E226">
        <v>1</v>
      </c>
      <c r="F226">
        <v>1</v>
      </c>
      <c r="G226" t="s">
        <v>483</v>
      </c>
      <c r="H226" t="s">
        <v>483</v>
      </c>
      <c r="I226" t="s">
        <v>483</v>
      </c>
      <c r="K226" t="s">
        <v>483</v>
      </c>
      <c r="L226" t="s">
        <v>483</v>
      </c>
      <c r="M226">
        <v>1</v>
      </c>
      <c r="N226" t="s">
        <v>483</v>
      </c>
      <c r="O226" t="s">
        <v>483</v>
      </c>
      <c r="P226" t="s">
        <v>483</v>
      </c>
      <c r="S226" t="s">
        <v>483</v>
      </c>
      <c r="U226" t="s">
        <v>483</v>
      </c>
      <c r="V226" t="s">
        <v>483</v>
      </c>
      <c r="W226" t="s">
        <v>483</v>
      </c>
      <c r="AU226">
        <v>1</v>
      </c>
      <c r="AV226">
        <v>1</v>
      </c>
      <c r="AW226">
        <v>1</v>
      </c>
    </row>
    <row r="227" spans="1:51">
      <c r="A227" s="4" t="s">
        <v>287</v>
      </c>
      <c r="B227" s="5" t="s">
        <v>288</v>
      </c>
      <c r="C227" s="5" t="s">
        <v>289</v>
      </c>
      <c r="D227" s="5" t="s">
        <v>6</v>
      </c>
      <c r="E227" t="s">
        <v>483</v>
      </c>
      <c r="F227" t="s">
        <v>483</v>
      </c>
      <c r="G227" t="s">
        <v>483</v>
      </c>
      <c r="H227" t="s">
        <v>483</v>
      </c>
      <c r="I227" t="s">
        <v>483</v>
      </c>
      <c r="K227" t="s">
        <v>483</v>
      </c>
      <c r="L227" t="s">
        <v>483</v>
      </c>
      <c r="M227" t="s">
        <v>483</v>
      </c>
      <c r="N227" t="s">
        <v>483</v>
      </c>
      <c r="O227" t="s">
        <v>483</v>
      </c>
      <c r="P227" t="s">
        <v>483</v>
      </c>
      <c r="S227" t="s">
        <v>483</v>
      </c>
      <c r="U227" t="s">
        <v>483</v>
      </c>
      <c r="V227" t="s">
        <v>483</v>
      </c>
      <c r="W227">
        <v>1</v>
      </c>
      <c r="Y227">
        <v>1</v>
      </c>
      <c r="AA227">
        <v>1</v>
      </c>
      <c r="AM227">
        <v>1</v>
      </c>
    </row>
    <row r="228" spans="1:51">
      <c r="A228" s="4" t="s">
        <v>290</v>
      </c>
      <c r="B228" s="5" t="s">
        <v>291</v>
      </c>
      <c r="C228" s="5" t="s">
        <v>292</v>
      </c>
      <c r="D228" s="5" t="s">
        <v>6</v>
      </c>
      <c r="E228" t="s">
        <v>483</v>
      </c>
      <c r="F228" t="s">
        <v>483</v>
      </c>
      <c r="G228" t="s">
        <v>483</v>
      </c>
      <c r="H228" t="s">
        <v>483</v>
      </c>
      <c r="I228" t="s">
        <v>483</v>
      </c>
      <c r="K228" t="s">
        <v>483</v>
      </c>
      <c r="L228" t="s">
        <v>483</v>
      </c>
      <c r="M228" t="s">
        <v>483</v>
      </c>
      <c r="N228" t="s">
        <v>483</v>
      </c>
      <c r="O228" t="s">
        <v>483</v>
      </c>
      <c r="P228" t="s">
        <v>483</v>
      </c>
      <c r="S228" t="s">
        <v>483</v>
      </c>
      <c r="U228" t="s">
        <v>483</v>
      </c>
      <c r="V228" t="s">
        <v>483</v>
      </c>
      <c r="W228" t="s">
        <v>483</v>
      </c>
    </row>
    <row r="229" spans="1:51">
      <c r="A229" s="4" t="s">
        <v>293</v>
      </c>
      <c r="B229" s="5" t="s">
        <v>294</v>
      </c>
      <c r="C229" s="5" t="s">
        <v>279</v>
      </c>
      <c r="D229" s="5" t="s">
        <v>6</v>
      </c>
      <c r="E229">
        <v>1</v>
      </c>
      <c r="F229" t="s">
        <v>483</v>
      </c>
      <c r="G229" t="s">
        <v>483</v>
      </c>
      <c r="H229" t="s">
        <v>483</v>
      </c>
      <c r="I229">
        <v>1</v>
      </c>
      <c r="K229" t="s">
        <v>483</v>
      </c>
      <c r="L229" t="s">
        <v>483</v>
      </c>
      <c r="M229" t="s">
        <v>483</v>
      </c>
      <c r="N229" t="s">
        <v>483</v>
      </c>
      <c r="O229" t="s">
        <v>483</v>
      </c>
      <c r="P229" t="s">
        <v>483</v>
      </c>
      <c r="S229" t="s">
        <v>483</v>
      </c>
      <c r="U229" t="s">
        <v>483</v>
      </c>
      <c r="V229" t="s">
        <v>483</v>
      </c>
      <c r="W229">
        <v>1</v>
      </c>
      <c r="AM229">
        <v>1</v>
      </c>
      <c r="AW229">
        <v>1</v>
      </c>
    </row>
    <row r="230" spans="1:51">
      <c r="A230" s="4" t="s">
        <v>295</v>
      </c>
      <c r="B230" s="5" t="s">
        <v>296</v>
      </c>
      <c r="C230" s="5" t="s">
        <v>279</v>
      </c>
      <c r="D230" s="5" t="s">
        <v>6</v>
      </c>
      <c r="E230" t="s">
        <v>483</v>
      </c>
      <c r="F230" t="s">
        <v>483</v>
      </c>
      <c r="G230">
        <v>1</v>
      </c>
      <c r="H230" t="s">
        <v>483</v>
      </c>
      <c r="I230">
        <v>1</v>
      </c>
      <c r="K230" t="s">
        <v>483</v>
      </c>
      <c r="L230" t="s">
        <v>483</v>
      </c>
      <c r="M230" t="s">
        <v>483</v>
      </c>
      <c r="N230" t="s">
        <v>483</v>
      </c>
      <c r="O230" t="s">
        <v>483</v>
      </c>
      <c r="P230" t="s">
        <v>483</v>
      </c>
      <c r="S230" t="s">
        <v>483</v>
      </c>
      <c r="U230">
        <v>1</v>
      </c>
      <c r="V230" t="s">
        <v>483</v>
      </c>
      <c r="W230">
        <v>1</v>
      </c>
      <c r="Y230">
        <v>1</v>
      </c>
      <c r="AA230">
        <v>1</v>
      </c>
      <c r="AM230">
        <v>1</v>
      </c>
      <c r="AU230">
        <v>1</v>
      </c>
      <c r="AW230">
        <v>1</v>
      </c>
    </row>
    <row r="231" spans="1:51">
      <c r="A231" s="4" t="s">
        <v>297</v>
      </c>
      <c r="B231" s="5" t="s">
        <v>298</v>
      </c>
      <c r="C231" s="5" t="s">
        <v>289</v>
      </c>
      <c r="D231" s="5" t="s">
        <v>6</v>
      </c>
      <c r="E231">
        <v>1</v>
      </c>
      <c r="F231" t="s">
        <v>483</v>
      </c>
      <c r="G231">
        <v>1</v>
      </c>
      <c r="H231" t="s">
        <v>483</v>
      </c>
      <c r="I231" t="s">
        <v>483</v>
      </c>
      <c r="K231" t="s">
        <v>483</v>
      </c>
      <c r="L231">
        <v>1</v>
      </c>
      <c r="M231" t="s">
        <v>483</v>
      </c>
      <c r="N231">
        <v>1</v>
      </c>
      <c r="O231" t="s">
        <v>483</v>
      </c>
      <c r="P231" t="s">
        <v>483</v>
      </c>
      <c r="S231" t="s">
        <v>483</v>
      </c>
      <c r="U231" t="s">
        <v>483</v>
      </c>
      <c r="V231" t="s">
        <v>483</v>
      </c>
      <c r="W231">
        <v>1</v>
      </c>
      <c r="Y231">
        <v>1</v>
      </c>
      <c r="AA231">
        <v>1</v>
      </c>
      <c r="AB231">
        <v>1</v>
      </c>
      <c r="AE231">
        <v>1</v>
      </c>
      <c r="AG231">
        <v>1</v>
      </c>
      <c r="AJ231">
        <v>1</v>
      </c>
      <c r="AK231">
        <v>1</v>
      </c>
      <c r="AL231">
        <v>1</v>
      </c>
      <c r="AM231">
        <v>1</v>
      </c>
      <c r="AU231">
        <v>1</v>
      </c>
      <c r="AW231">
        <v>1</v>
      </c>
    </row>
    <row r="232" spans="1:51">
      <c r="A232" s="4" t="s">
        <v>299</v>
      </c>
      <c r="B232" s="5" t="s">
        <v>300</v>
      </c>
      <c r="C232" s="5" t="s">
        <v>243</v>
      </c>
      <c r="D232" s="5" t="s">
        <v>6</v>
      </c>
      <c r="E232" t="s">
        <v>483</v>
      </c>
      <c r="F232" t="s">
        <v>483</v>
      </c>
      <c r="G232" t="s">
        <v>483</v>
      </c>
      <c r="H232" t="s">
        <v>483</v>
      </c>
      <c r="I232" t="s">
        <v>483</v>
      </c>
      <c r="K232" t="s">
        <v>483</v>
      </c>
      <c r="L232" t="s">
        <v>483</v>
      </c>
      <c r="M232" t="s">
        <v>483</v>
      </c>
      <c r="N232" t="s">
        <v>483</v>
      </c>
      <c r="O232">
        <v>1</v>
      </c>
      <c r="P232" t="s">
        <v>483</v>
      </c>
      <c r="S232" t="s">
        <v>483</v>
      </c>
      <c r="U232">
        <v>1</v>
      </c>
      <c r="V232" t="s">
        <v>483</v>
      </c>
      <c r="W232" t="s">
        <v>483</v>
      </c>
      <c r="AA232">
        <v>1</v>
      </c>
      <c r="AB232">
        <v>1</v>
      </c>
      <c r="AM232">
        <v>1</v>
      </c>
      <c r="AU232">
        <v>1</v>
      </c>
      <c r="AV232">
        <v>1</v>
      </c>
    </row>
    <row r="233" spans="1:51">
      <c r="A233" s="4" t="s">
        <v>301</v>
      </c>
      <c r="B233" s="5" t="s">
        <v>302</v>
      </c>
      <c r="C233" s="5" t="s">
        <v>274</v>
      </c>
      <c r="D233" s="5" t="s">
        <v>6</v>
      </c>
      <c r="E233">
        <v>1</v>
      </c>
      <c r="F233" t="s">
        <v>483</v>
      </c>
      <c r="G233" t="s">
        <v>483</v>
      </c>
      <c r="H233" t="s">
        <v>483</v>
      </c>
      <c r="I233">
        <v>1</v>
      </c>
      <c r="K233" t="s">
        <v>483</v>
      </c>
      <c r="L233" t="s">
        <v>483</v>
      </c>
      <c r="M233" t="s">
        <v>483</v>
      </c>
      <c r="N233">
        <v>1</v>
      </c>
      <c r="O233">
        <v>1</v>
      </c>
      <c r="P233" t="s">
        <v>483</v>
      </c>
      <c r="S233" t="s">
        <v>483</v>
      </c>
      <c r="U233">
        <v>1</v>
      </c>
      <c r="V233" t="s">
        <v>483</v>
      </c>
      <c r="W233">
        <v>1</v>
      </c>
      <c r="AA233">
        <v>1</v>
      </c>
      <c r="AB233">
        <v>1</v>
      </c>
      <c r="AF233">
        <v>1</v>
      </c>
      <c r="AM233">
        <v>1</v>
      </c>
      <c r="AN233">
        <v>1</v>
      </c>
      <c r="AO233">
        <v>1</v>
      </c>
      <c r="AQ233">
        <v>1</v>
      </c>
      <c r="AU233">
        <v>1</v>
      </c>
      <c r="AV233">
        <v>1</v>
      </c>
      <c r="AW233">
        <v>1</v>
      </c>
      <c r="AY233">
        <v>1</v>
      </c>
    </row>
    <row r="234" spans="1:51">
      <c r="A234" s="4" t="s">
        <v>303</v>
      </c>
      <c r="B234" s="5" t="s">
        <v>304</v>
      </c>
      <c r="C234" s="5" t="s">
        <v>284</v>
      </c>
      <c r="D234" s="5" t="s">
        <v>6</v>
      </c>
      <c r="E234">
        <v>1</v>
      </c>
      <c r="F234" t="s">
        <v>483</v>
      </c>
      <c r="G234" t="s">
        <v>483</v>
      </c>
      <c r="H234" t="s">
        <v>483</v>
      </c>
      <c r="I234">
        <v>1</v>
      </c>
      <c r="K234" t="s">
        <v>483</v>
      </c>
      <c r="L234">
        <v>1</v>
      </c>
      <c r="M234">
        <v>1</v>
      </c>
      <c r="N234" t="s">
        <v>483</v>
      </c>
      <c r="O234" t="s">
        <v>483</v>
      </c>
      <c r="P234" t="s">
        <v>483</v>
      </c>
      <c r="S234" t="s">
        <v>483</v>
      </c>
      <c r="U234">
        <v>1</v>
      </c>
      <c r="V234" t="s">
        <v>483</v>
      </c>
      <c r="W234">
        <v>1</v>
      </c>
      <c r="Y234">
        <v>1</v>
      </c>
      <c r="AA234">
        <v>1</v>
      </c>
      <c r="AB234">
        <v>1</v>
      </c>
      <c r="AM234">
        <v>1</v>
      </c>
      <c r="AR234">
        <v>1</v>
      </c>
    </row>
    <row r="235" spans="1:51">
      <c r="A235" s="4" t="s">
        <v>305</v>
      </c>
      <c r="B235" s="5" t="s">
        <v>306</v>
      </c>
      <c r="C235" s="5" t="s">
        <v>292</v>
      </c>
      <c r="D235" s="5" t="s">
        <v>6</v>
      </c>
      <c r="E235" t="s">
        <v>483</v>
      </c>
      <c r="F235" t="s">
        <v>483</v>
      </c>
      <c r="G235" t="s">
        <v>483</v>
      </c>
      <c r="H235" t="s">
        <v>483</v>
      </c>
      <c r="I235">
        <v>1</v>
      </c>
      <c r="K235" t="s">
        <v>483</v>
      </c>
      <c r="L235" t="s">
        <v>483</v>
      </c>
      <c r="M235" t="s">
        <v>483</v>
      </c>
      <c r="N235" t="s">
        <v>483</v>
      </c>
      <c r="O235" t="s">
        <v>483</v>
      </c>
      <c r="P235" t="s">
        <v>483</v>
      </c>
      <c r="S235" t="s">
        <v>483</v>
      </c>
      <c r="U235" t="s">
        <v>483</v>
      </c>
      <c r="V235" t="s">
        <v>483</v>
      </c>
      <c r="W235">
        <v>1</v>
      </c>
      <c r="AA235">
        <v>1</v>
      </c>
      <c r="AM235">
        <v>1</v>
      </c>
      <c r="AW235">
        <v>1</v>
      </c>
    </row>
    <row r="236" spans="1:51">
      <c r="A236" s="4" t="s">
        <v>307</v>
      </c>
      <c r="B236" s="5" t="s">
        <v>308</v>
      </c>
      <c r="C236" s="5" t="s">
        <v>309</v>
      </c>
      <c r="D236" s="5" t="s">
        <v>6</v>
      </c>
      <c r="E236">
        <v>1</v>
      </c>
      <c r="F236" t="s">
        <v>483</v>
      </c>
      <c r="G236" t="s">
        <v>483</v>
      </c>
      <c r="H236" t="s">
        <v>483</v>
      </c>
      <c r="I236" t="s">
        <v>483</v>
      </c>
      <c r="K236" t="s">
        <v>483</v>
      </c>
      <c r="L236" t="s">
        <v>483</v>
      </c>
      <c r="M236" t="s">
        <v>483</v>
      </c>
      <c r="N236">
        <v>1</v>
      </c>
      <c r="O236" t="s">
        <v>483</v>
      </c>
      <c r="P236" t="s">
        <v>483</v>
      </c>
      <c r="S236" t="s">
        <v>483</v>
      </c>
      <c r="U236" t="s">
        <v>483</v>
      </c>
      <c r="V236" t="s">
        <v>483</v>
      </c>
      <c r="W236">
        <v>1</v>
      </c>
      <c r="Z236">
        <v>1</v>
      </c>
      <c r="AA236">
        <v>1</v>
      </c>
      <c r="AB236">
        <v>1</v>
      </c>
      <c r="AE236">
        <v>1</v>
      </c>
      <c r="AF236">
        <v>1</v>
      </c>
      <c r="AI236">
        <v>1</v>
      </c>
      <c r="AJ236">
        <v>1</v>
      </c>
      <c r="AM236">
        <v>1</v>
      </c>
      <c r="AO236">
        <v>1</v>
      </c>
      <c r="AV236">
        <v>1</v>
      </c>
      <c r="AW236">
        <v>1</v>
      </c>
      <c r="AX236">
        <v>1</v>
      </c>
      <c r="AY236">
        <v>1</v>
      </c>
    </row>
    <row r="237" spans="1:51">
      <c r="A237" s="4" t="s">
        <v>310</v>
      </c>
      <c r="B237" s="5" t="s">
        <v>311</v>
      </c>
      <c r="C237" s="5" t="s">
        <v>309</v>
      </c>
      <c r="D237" s="5" t="s">
        <v>6</v>
      </c>
      <c r="E237" t="s">
        <v>483</v>
      </c>
      <c r="F237" t="s">
        <v>483</v>
      </c>
      <c r="G237" t="s">
        <v>483</v>
      </c>
      <c r="H237" t="s">
        <v>483</v>
      </c>
      <c r="I237">
        <v>1</v>
      </c>
      <c r="K237" t="s">
        <v>483</v>
      </c>
      <c r="L237" t="s">
        <v>483</v>
      </c>
      <c r="M237" t="s">
        <v>483</v>
      </c>
      <c r="N237" t="s">
        <v>483</v>
      </c>
      <c r="O237" t="s">
        <v>483</v>
      </c>
      <c r="P237" t="s">
        <v>483</v>
      </c>
      <c r="S237" t="s">
        <v>483</v>
      </c>
      <c r="U237" t="s">
        <v>483</v>
      </c>
      <c r="V237" t="s">
        <v>483</v>
      </c>
      <c r="W237">
        <v>1</v>
      </c>
      <c r="AA237">
        <v>1</v>
      </c>
      <c r="AM237">
        <v>1</v>
      </c>
      <c r="AV237">
        <v>1</v>
      </c>
      <c r="AW237">
        <v>1</v>
      </c>
    </row>
    <row r="238" spans="1:51">
      <c r="A238" s="4" t="s">
        <v>312</v>
      </c>
      <c r="B238" s="5" t="s">
        <v>313</v>
      </c>
      <c r="C238" s="5" t="s">
        <v>263</v>
      </c>
      <c r="D238" s="5" t="s">
        <v>6</v>
      </c>
      <c r="E238" t="s">
        <v>483</v>
      </c>
      <c r="F238" t="s">
        <v>483</v>
      </c>
      <c r="G238" t="s">
        <v>483</v>
      </c>
      <c r="H238" t="s">
        <v>483</v>
      </c>
      <c r="I238">
        <v>1</v>
      </c>
      <c r="K238" t="s">
        <v>483</v>
      </c>
      <c r="L238" t="s">
        <v>483</v>
      </c>
      <c r="M238" t="s">
        <v>483</v>
      </c>
      <c r="N238">
        <v>1</v>
      </c>
      <c r="O238" t="s">
        <v>483</v>
      </c>
      <c r="P238" t="s">
        <v>483</v>
      </c>
      <c r="S238" t="s">
        <v>483</v>
      </c>
      <c r="U238" t="s">
        <v>483</v>
      </c>
      <c r="V238" t="s">
        <v>483</v>
      </c>
      <c r="W238" t="s">
        <v>483</v>
      </c>
      <c r="AJ238">
        <v>1</v>
      </c>
      <c r="AL238">
        <v>1</v>
      </c>
      <c r="AN238">
        <v>1</v>
      </c>
      <c r="AR238">
        <v>1</v>
      </c>
      <c r="AY238">
        <v>1</v>
      </c>
    </row>
    <row r="239" spans="1:51">
      <c r="A239" s="4" t="s">
        <v>314</v>
      </c>
      <c r="B239" s="5" t="s">
        <v>315</v>
      </c>
      <c r="C239" s="5" t="s">
        <v>263</v>
      </c>
      <c r="D239" s="5" t="s">
        <v>6</v>
      </c>
      <c r="E239">
        <v>1</v>
      </c>
      <c r="F239" t="s">
        <v>483</v>
      </c>
      <c r="G239" t="s">
        <v>483</v>
      </c>
      <c r="H239" t="s">
        <v>483</v>
      </c>
      <c r="I239">
        <v>1</v>
      </c>
      <c r="K239" t="s">
        <v>483</v>
      </c>
      <c r="L239" t="s">
        <v>483</v>
      </c>
      <c r="M239" t="s">
        <v>483</v>
      </c>
      <c r="N239" t="s">
        <v>483</v>
      </c>
      <c r="O239" t="s">
        <v>483</v>
      </c>
      <c r="P239" t="s">
        <v>483</v>
      </c>
      <c r="S239" t="s">
        <v>483</v>
      </c>
      <c r="U239">
        <v>1</v>
      </c>
      <c r="V239" t="s">
        <v>483</v>
      </c>
      <c r="W239">
        <v>1</v>
      </c>
      <c r="Y239">
        <v>1</v>
      </c>
      <c r="AA239">
        <v>1</v>
      </c>
      <c r="AB239">
        <v>1</v>
      </c>
      <c r="AC239">
        <v>1</v>
      </c>
      <c r="AI239">
        <v>1</v>
      </c>
      <c r="AM239">
        <v>1</v>
      </c>
      <c r="AN239">
        <v>1</v>
      </c>
      <c r="AO239">
        <v>1</v>
      </c>
      <c r="AQ239">
        <v>1</v>
      </c>
      <c r="AV239">
        <v>1</v>
      </c>
      <c r="AW239">
        <v>1</v>
      </c>
    </row>
    <row r="240" spans="1:51">
      <c r="A240" s="4" t="s">
        <v>316</v>
      </c>
      <c r="B240" s="5" t="s">
        <v>317</v>
      </c>
      <c r="C240" s="5" t="s">
        <v>263</v>
      </c>
      <c r="D240" s="5" t="s">
        <v>6</v>
      </c>
      <c r="E240">
        <v>1</v>
      </c>
      <c r="F240" t="s">
        <v>483</v>
      </c>
      <c r="G240" t="s">
        <v>483</v>
      </c>
      <c r="H240" t="s">
        <v>483</v>
      </c>
      <c r="I240">
        <v>1</v>
      </c>
      <c r="K240" t="s">
        <v>483</v>
      </c>
      <c r="L240" t="s">
        <v>483</v>
      </c>
      <c r="M240" t="s">
        <v>483</v>
      </c>
      <c r="N240" t="s">
        <v>483</v>
      </c>
      <c r="O240">
        <v>1</v>
      </c>
      <c r="P240" t="s">
        <v>483</v>
      </c>
      <c r="S240" t="s">
        <v>483</v>
      </c>
      <c r="U240" t="s">
        <v>483</v>
      </c>
      <c r="V240" t="s">
        <v>483</v>
      </c>
      <c r="W240">
        <v>1</v>
      </c>
      <c r="Y240">
        <v>1</v>
      </c>
      <c r="AC240">
        <v>1</v>
      </c>
      <c r="AI240">
        <v>1</v>
      </c>
      <c r="AK240">
        <v>1</v>
      </c>
      <c r="AM240">
        <v>1</v>
      </c>
      <c r="AN240">
        <v>1</v>
      </c>
      <c r="AQ240">
        <v>1</v>
      </c>
      <c r="AR240">
        <v>1</v>
      </c>
      <c r="AT240">
        <v>1</v>
      </c>
      <c r="AV240">
        <v>1</v>
      </c>
      <c r="AW240">
        <v>1</v>
      </c>
    </row>
    <row r="241" spans="1:51">
      <c r="A241" s="4" t="s">
        <v>318</v>
      </c>
      <c r="B241" s="5" t="s">
        <v>319</v>
      </c>
      <c r="C241" s="5" t="s">
        <v>279</v>
      </c>
      <c r="D241" s="5" t="s">
        <v>6</v>
      </c>
      <c r="E241">
        <v>1</v>
      </c>
      <c r="F241" t="s">
        <v>483</v>
      </c>
      <c r="G241">
        <v>1</v>
      </c>
      <c r="H241" t="s">
        <v>483</v>
      </c>
      <c r="I241" t="s">
        <v>483</v>
      </c>
      <c r="K241">
        <v>1</v>
      </c>
      <c r="L241">
        <v>1</v>
      </c>
      <c r="M241" t="s">
        <v>483</v>
      </c>
      <c r="N241" t="s">
        <v>483</v>
      </c>
      <c r="O241">
        <v>1</v>
      </c>
      <c r="P241">
        <v>1</v>
      </c>
      <c r="S241">
        <v>1</v>
      </c>
      <c r="U241">
        <v>1</v>
      </c>
      <c r="V241">
        <v>1</v>
      </c>
      <c r="W241">
        <v>1</v>
      </c>
      <c r="Z241">
        <v>1</v>
      </c>
      <c r="AA241">
        <v>1</v>
      </c>
      <c r="AB241">
        <v>1</v>
      </c>
      <c r="AC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T241">
        <v>1</v>
      </c>
      <c r="AV241">
        <v>1</v>
      </c>
      <c r="AW241">
        <v>1</v>
      </c>
      <c r="AX241">
        <v>1</v>
      </c>
      <c r="AY241">
        <v>1</v>
      </c>
    </row>
    <row r="242" spans="1:51">
      <c r="A242" s="4" t="s">
        <v>320</v>
      </c>
      <c r="B242" s="5" t="s">
        <v>321</v>
      </c>
      <c r="C242" s="5" t="s">
        <v>263</v>
      </c>
      <c r="D242" s="5" t="s">
        <v>6</v>
      </c>
      <c r="E242" t="s">
        <v>483</v>
      </c>
      <c r="F242" t="s">
        <v>483</v>
      </c>
      <c r="G242" t="s">
        <v>483</v>
      </c>
      <c r="H242">
        <v>1</v>
      </c>
      <c r="I242" t="s">
        <v>483</v>
      </c>
      <c r="K242" t="s">
        <v>483</v>
      </c>
      <c r="L242" t="s">
        <v>483</v>
      </c>
      <c r="M242" t="s">
        <v>483</v>
      </c>
      <c r="N242" t="s">
        <v>483</v>
      </c>
      <c r="O242" t="s">
        <v>483</v>
      </c>
      <c r="P242" t="s">
        <v>483</v>
      </c>
      <c r="S242" t="s">
        <v>483</v>
      </c>
      <c r="U242" t="s">
        <v>483</v>
      </c>
      <c r="V242" t="s">
        <v>483</v>
      </c>
      <c r="W242" t="s">
        <v>483</v>
      </c>
      <c r="Y242">
        <v>1</v>
      </c>
    </row>
    <row r="243" spans="1:51">
      <c r="A243" s="4" t="s">
        <v>322</v>
      </c>
      <c r="B243" s="5" t="s">
        <v>323</v>
      </c>
      <c r="C243" s="5" t="s">
        <v>292</v>
      </c>
      <c r="D243" s="5" t="s">
        <v>6</v>
      </c>
      <c r="E243" t="s">
        <v>483</v>
      </c>
      <c r="F243">
        <v>1</v>
      </c>
      <c r="G243" t="s">
        <v>483</v>
      </c>
      <c r="H243">
        <v>1</v>
      </c>
      <c r="I243">
        <v>1</v>
      </c>
      <c r="K243" t="s">
        <v>483</v>
      </c>
      <c r="L243" t="s">
        <v>483</v>
      </c>
      <c r="M243" t="s">
        <v>483</v>
      </c>
      <c r="N243" t="s">
        <v>483</v>
      </c>
      <c r="O243">
        <v>1</v>
      </c>
      <c r="P243" t="s">
        <v>483</v>
      </c>
      <c r="S243" t="s">
        <v>483</v>
      </c>
      <c r="U243" t="s">
        <v>483</v>
      </c>
      <c r="V243" t="s">
        <v>483</v>
      </c>
      <c r="W243">
        <v>1</v>
      </c>
      <c r="AA243">
        <v>1</v>
      </c>
      <c r="AJ243">
        <v>1</v>
      </c>
      <c r="AM243">
        <v>1</v>
      </c>
      <c r="AN243">
        <v>1</v>
      </c>
      <c r="AQ243">
        <v>1</v>
      </c>
      <c r="AV243">
        <v>1</v>
      </c>
    </row>
    <row r="244" spans="1:51">
      <c r="A244" s="4" t="s">
        <v>324</v>
      </c>
      <c r="B244" s="5" t="s">
        <v>325</v>
      </c>
      <c r="C244" s="5" t="s">
        <v>284</v>
      </c>
      <c r="D244" s="5" t="s">
        <v>6</v>
      </c>
      <c r="E244">
        <v>1</v>
      </c>
      <c r="F244" t="s">
        <v>483</v>
      </c>
      <c r="G244">
        <v>1</v>
      </c>
      <c r="H244" t="s">
        <v>483</v>
      </c>
      <c r="I244">
        <v>1</v>
      </c>
      <c r="K244" t="s">
        <v>483</v>
      </c>
      <c r="L244" t="s">
        <v>483</v>
      </c>
      <c r="M244" t="s">
        <v>483</v>
      </c>
      <c r="N244" t="s">
        <v>483</v>
      </c>
      <c r="O244" t="s">
        <v>483</v>
      </c>
      <c r="P244" t="s">
        <v>483</v>
      </c>
      <c r="S244" t="s">
        <v>483</v>
      </c>
      <c r="U244">
        <v>1</v>
      </c>
      <c r="V244" t="s">
        <v>483</v>
      </c>
      <c r="W244">
        <v>1</v>
      </c>
      <c r="Y244">
        <v>1</v>
      </c>
      <c r="AA244">
        <v>1</v>
      </c>
      <c r="AB244">
        <v>1</v>
      </c>
      <c r="AM244">
        <v>1</v>
      </c>
      <c r="AN244">
        <v>1</v>
      </c>
      <c r="AQ244">
        <v>1</v>
      </c>
      <c r="AR244">
        <v>1</v>
      </c>
      <c r="AV244">
        <v>1</v>
      </c>
      <c r="AW244">
        <v>1</v>
      </c>
    </row>
    <row r="245" spans="1:51">
      <c r="A245" s="4" t="s">
        <v>326</v>
      </c>
      <c r="B245" s="5" t="s">
        <v>327</v>
      </c>
      <c r="C245" s="5" t="s">
        <v>284</v>
      </c>
      <c r="D245" s="5" t="s">
        <v>6</v>
      </c>
      <c r="E245">
        <v>1</v>
      </c>
      <c r="F245" t="s">
        <v>483</v>
      </c>
      <c r="G245">
        <v>1</v>
      </c>
      <c r="H245" t="s">
        <v>483</v>
      </c>
      <c r="I245">
        <v>1</v>
      </c>
      <c r="K245" t="s">
        <v>483</v>
      </c>
      <c r="L245" t="s">
        <v>483</v>
      </c>
      <c r="M245" t="s">
        <v>483</v>
      </c>
      <c r="N245" t="s">
        <v>483</v>
      </c>
      <c r="O245">
        <v>1</v>
      </c>
      <c r="P245">
        <v>1</v>
      </c>
      <c r="S245" t="s">
        <v>483</v>
      </c>
      <c r="U245" t="s">
        <v>483</v>
      </c>
      <c r="V245" t="s">
        <v>483</v>
      </c>
      <c r="W245">
        <v>1</v>
      </c>
      <c r="Y245">
        <v>1</v>
      </c>
      <c r="AA245">
        <v>1</v>
      </c>
      <c r="AF245">
        <v>1</v>
      </c>
      <c r="AJ245">
        <v>1</v>
      </c>
      <c r="AM245">
        <v>1</v>
      </c>
      <c r="AN245">
        <v>1</v>
      </c>
      <c r="AO245">
        <v>1</v>
      </c>
      <c r="AQ245">
        <v>1</v>
      </c>
      <c r="AR245">
        <v>1</v>
      </c>
      <c r="AU245">
        <v>1</v>
      </c>
      <c r="AW245">
        <v>1</v>
      </c>
      <c r="AY245">
        <v>1</v>
      </c>
    </row>
    <row r="246" spans="1:51">
      <c r="A246" s="4" t="s">
        <v>328</v>
      </c>
      <c r="B246" s="5" t="s">
        <v>329</v>
      </c>
      <c r="C246" s="5" t="s">
        <v>243</v>
      </c>
      <c r="D246" s="5" t="s">
        <v>6</v>
      </c>
      <c r="E246" t="s">
        <v>483</v>
      </c>
      <c r="F246" t="s">
        <v>483</v>
      </c>
      <c r="G246" t="s">
        <v>483</v>
      </c>
      <c r="H246" t="s">
        <v>483</v>
      </c>
      <c r="I246" t="s">
        <v>483</v>
      </c>
      <c r="K246" t="s">
        <v>483</v>
      </c>
      <c r="L246" t="s">
        <v>483</v>
      </c>
      <c r="M246" t="s">
        <v>483</v>
      </c>
      <c r="N246" t="s">
        <v>483</v>
      </c>
      <c r="O246">
        <v>1</v>
      </c>
      <c r="P246" t="s">
        <v>483</v>
      </c>
      <c r="S246" t="s">
        <v>483</v>
      </c>
      <c r="U246" t="s">
        <v>483</v>
      </c>
      <c r="V246" t="s">
        <v>483</v>
      </c>
      <c r="W246">
        <v>1</v>
      </c>
      <c r="AM246">
        <v>1</v>
      </c>
      <c r="AW246">
        <v>1</v>
      </c>
    </row>
    <row r="247" spans="1:51">
      <c r="A247" s="4" t="s">
        <v>330</v>
      </c>
      <c r="B247" s="5" t="s">
        <v>331</v>
      </c>
      <c r="C247" s="5" t="s">
        <v>289</v>
      </c>
      <c r="D247" s="5" t="s">
        <v>6</v>
      </c>
      <c r="E247" t="s">
        <v>483</v>
      </c>
      <c r="F247" t="s">
        <v>483</v>
      </c>
      <c r="G247" t="s">
        <v>483</v>
      </c>
      <c r="H247" t="s">
        <v>483</v>
      </c>
      <c r="I247" t="s">
        <v>483</v>
      </c>
      <c r="K247" t="s">
        <v>483</v>
      </c>
      <c r="L247" t="s">
        <v>483</v>
      </c>
      <c r="M247" t="s">
        <v>483</v>
      </c>
      <c r="N247" t="s">
        <v>483</v>
      </c>
      <c r="O247" t="s">
        <v>483</v>
      </c>
      <c r="P247" t="s">
        <v>483</v>
      </c>
      <c r="S247" t="s">
        <v>483</v>
      </c>
      <c r="U247" t="s">
        <v>483</v>
      </c>
      <c r="V247" t="s">
        <v>483</v>
      </c>
      <c r="W247">
        <v>1</v>
      </c>
      <c r="AV247">
        <v>1</v>
      </c>
    </row>
    <row r="248" spans="1:51">
      <c r="A248" s="4" t="s">
        <v>332</v>
      </c>
      <c r="B248" s="5" t="s">
        <v>333</v>
      </c>
      <c r="C248" s="5" t="s">
        <v>279</v>
      </c>
      <c r="D248" s="5" t="s">
        <v>6</v>
      </c>
      <c r="E248">
        <v>1</v>
      </c>
      <c r="F248" t="s">
        <v>483</v>
      </c>
      <c r="G248">
        <v>1</v>
      </c>
      <c r="H248">
        <v>1</v>
      </c>
      <c r="I248">
        <v>1</v>
      </c>
      <c r="K248" t="s">
        <v>483</v>
      </c>
      <c r="L248">
        <v>1</v>
      </c>
      <c r="M248" t="s">
        <v>483</v>
      </c>
      <c r="N248">
        <v>1</v>
      </c>
      <c r="O248">
        <v>1</v>
      </c>
      <c r="P248" t="s">
        <v>483</v>
      </c>
      <c r="S248" t="s">
        <v>483</v>
      </c>
      <c r="U248">
        <v>1</v>
      </c>
      <c r="V248">
        <v>1</v>
      </c>
      <c r="W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E248">
        <v>1</v>
      </c>
      <c r="AH248">
        <v>1</v>
      </c>
      <c r="AI248">
        <v>1</v>
      </c>
      <c r="AJ248">
        <v>1</v>
      </c>
      <c r="AM248">
        <v>1</v>
      </c>
      <c r="AN248">
        <v>1</v>
      </c>
      <c r="AQ248">
        <v>1</v>
      </c>
      <c r="AU248">
        <v>1</v>
      </c>
      <c r="AV248">
        <v>1</v>
      </c>
      <c r="AW248">
        <v>1</v>
      </c>
      <c r="AY248">
        <v>1</v>
      </c>
    </row>
    <row r="249" spans="1:51">
      <c r="A249" s="4" t="s">
        <v>334</v>
      </c>
      <c r="B249" s="5" t="s">
        <v>335</v>
      </c>
      <c r="C249" s="5" t="s">
        <v>284</v>
      </c>
      <c r="D249" s="5" t="s">
        <v>6</v>
      </c>
      <c r="E249" t="s">
        <v>483</v>
      </c>
      <c r="F249" t="s">
        <v>483</v>
      </c>
      <c r="G249">
        <v>1</v>
      </c>
      <c r="H249" t="s">
        <v>483</v>
      </c>
      <c r="I249">
        <v>1</v>
      </c>
      <c r="K249" t="s">
        <v>483</v>
      </c>
      <c r="L249" t="s">
        <v>483</v>
      </c>
      <c r="M249" t="s">
        <v>483</v>
      </c>
      <c r="N249">
        <v>1</v>
      </c>
      <c r="O249">
        <v>1</v>
      </c>
      <c r="P249" t="s">
        <v>483</v>
      </c>
      <c r="S249" t="s">
        <v>483</v>
      </c>
      <c r="U249" t="s">
        <v>483</v>
      </c>
      <c r="V249">
        <v>1</v>
      </c>
      <c r="W249">
        <v>1</v>
      </c>
      <c r="Y249">
        <v>1</v>
      </c>
      <c r="AA249">
        <v>1</v>
      </c>
      <c r="AB249">
        <v>1</v>
      </c>
      <c r="AM249">
        <v>1</v>
      </c>
      <c r="AQ249">
        <v>1</v>
      </c>
      <c r="AR249">
        <v>1</v>
      </c>
    </row>
    <row r="250" spans="1:51">
      <c r="A250" s="4" t="s">
        <v>336</v>
      </c>
      <c r="B250" s="5" t="s">
        <v>337</v>
      </c>
      <c r="C250" s="5" t="s">
        <v>243</v>
      </c>
      <c r="D250" s="5" t="s">
        <v>6</v>
      </c>
      <c r="E250" t="s">
        <v>483</v>
      </c>
      <c r="F250" t="s">
        <v>483</v>
      </c>
      <c r="G250" t="s">
        <v>483</v>
      </c>
      <c r="H250" t="s">
        <v>483</v>
      </c>
      <c r="I250">
        <v>1</v>
      </c>
      <c r="K250" t="s">
        <v>483</v>
      </c>
      <c r="L250">
        <v>1</v>
      </c>
      <c r="M250" t="s">
        <v>483</v>
      </c>
      <c r="N250" t="s">
        <v>483</v>
      </c>
      <c r="O250" t="s">
        <v>483</v>
      </c>
      <c r="P250" t="s">
        <v>483</v>
      </c>
      <c r="S250" t="s">
        <v>483</v>
      </c>
      <c r="U250" t="s">
        <v>483</v>
      </c>
      <c r="V250" t="s">
        <v>483</v>
      </c>
      <c r="W250">
        <v>1</v>
      </c>
      <c r="Y250">
        <v>1</v>
      </c>
      <c r="AB250">
        <v>1</v>
      </c>
      <c r="AQ250">
        <v>1</v>
      </c>
      <c r="AY250">
        <v>1</v>
      </c>
    </row>
    <row r="251" spans="1:51">
      <c r="A251" s="4" t="s">
        <v>338</v>
      </c>
      <c r="B251" s="5" t="s">
        <v>339</v>
      </c>
      <c r="C251" s="5" t="s">
        <v>243</v>
      </c>
      <c r="D251" s="5" t="s">
        <v>6</v>
      </c>
      <c r="E251" t="s">
        <v>483</v>
      </c>
      <c r="F251" t="s">
        <v>483</v>
      </c>
      <c r="G251" t="s">
        <v>483</v>
      </c>
      <c r="H251">
        <v>1</v>
      </c>
      <c r="I251">
        <v>1</v>
      </c>
      <c r="K251" t="s">
        <v>483</v>
      </c>
      <c r="L251">
        <v>1</v>
      </c>
      <c r="M251" t="s">
        <v>483</v>
      </c>
      <c r="N251">
        <v>1</v>
      </c>
      <c r="O251">
        <v>1</v>
      </c>
      <c r="P251" t="s">
        <v>483</v>
      </c>
      <c r="S251" t="s">
        <v>483</v>
      </c>
      <c r="U251" t="s">
        <v>483</v>
      </c>
      <c r="V251" t="s">
        <v>483</v>
      </c>
      <c r="W251">
        <v>1</v>
      </c>
      <c r="Y251">
        <v>1</v>
      </c>
      <c r="AA251">
        <v>1</v>
      </c>
      <c r="AB251">
        <v>1</v>
      </c>
      <c r="AJ251">
        <v>1</v>
      </c>
      <c r="AM251">
        <v>1</v>
      </c>
      <c r="AN251">
        <v>1</v>
      </c>
      <c r="AO251">
        <v>1</v>
      </c>
      <c r="AQ251">
        <v>1</v>
      </c>
      <c r="AS251">
        <v>1</v>
      </c>
      <c r="AV251">
        <v>1</v>
      </c>
      <c r="AW251">
        <v>1</v>
      </c>
    </row>
    <row r="252" spans="1:51">
      <c r="A252" s="4" t="s">
        <v>340</v>
      </c>
      <c r="B252" s="5" t="s">
        <v>341</v>
      </c>
      <c r="C252" s="5" t="s">
        <v>342</v>
      </c>
      <c r="D252" s="5" t="s">
        <v>6</v>
      </c>
      <c r="E252">
        <v>1</v>
      </c>
      <c r="F252" t="s">
        <v>483</v>
      </c>
      <c r="G252" t="s">
        <v>483</v>
      </c>
      <c r="H252" t="s">
        <v>483</v>
      </c>
      <c r="I252" t="s">
        <v>483</v>
      </c>
      <c r="K252" t="s">
        <v>483</v>
      </c>
      <c r="L252" t="s">
        <v>483</v>
      </c>
      <c r="M252" t="s">
        <v>483</v>
      </c>
      <c r="N252" t="s">
        <v>483</v>
      </c>
      <c r="O252" t="s">
        <v>483</v>
      </c>
      <c r="P252" t="s">
        <v>483</v>
      </c>
      <c r="S252" t="s">
        <v>483</v>
      </c>
      <c r="U252">
        <v>1</v>
      </c>
      <c r="V252" t="s">
        <v>483</v>
      </c>
      <c r="W252">
        <v>1</v>
      </c>
      <c r="AA252">
        <v>1</v>
      </c>
      <c r="AJ252">
        <v>1</v>
      </c>
      <c r="AL252">
        <v>1</v>
      </c>
      <c r="AM252">
        <v>1</v>
      </c>
      <c r="AV252">
        <v>1</v>
      </c>
    </row>
    <row r="253" spans="1:51">
      <c r="A253" s="4" t="s">
        <v>343</v>
      </c>
      <c r="B253" s="5" t="s">
        <v>344</v>
      </c>
      <c r="C253" s="5" t="s">
        <v>284</v>
      </c>
      <c r="D253" s="5" t="s">
        <v>6</v>
      </c>
      <c r="E253">
        <v>1</v>
      </c>
      <c r="F253" t="s">
        <v>483</v>
      </c>
      <c r="G253">
        <v>1</v>
      </c>
      <c r="H253" t="s">
        <v>483</v>
      </c>
      <c r="I253">
        <v>1</v>
      </c>
      <c r="K253" t="s">
        <v>483</v>
      </c>
      <c r="L253" t="s">
        <v>483</v>
      </c>
      <c r="M253" t="s">
        <v>483</v>
      </c>
      <c r="N253">
        <v>1</v>
      </c>
      <c r="O253">
        <v>1</v>
      </c>
      <c r="P253" t="s">
        <v>483</v>
      </c>
      <c r="S253" t="s">
        <v>483</v>
      </c>
      <c r="U253">
        <v>1</v>
      </c>
      <c r="V253" t="s">
        <v>483</v>
      </c>
      <c r="W253">
        <v>1</v>
      </c>
      <c r="Y253">
        <v>1</v>
      </c>
      <c r="Z253">
        <v>1</v>
      </c>
      <c r="AA253">
        <v>1</v>
      </c>
      <c r="AB253">
        <v>1</v>
      </c>
      <c r="AE253">
        <v>1</v>
      </c>
      <c r="AF253">
        <v>1</v>
      </c>
      <c r="AJ253">
        <v>1</v>
      </c>
      <c r="AM253">
        <v>1</v>
      </c>
      <c r="AN253">
        <v>1</v>
      </c>
      <c r="AQ253">
        <v>1</v>
      </c>
      <c r="AR253">
        <v>1</v>
      </c>
      <c r="AV253">
        <v>1</v>
      </c>
      <c r="AW253">
        <v>1</v>
      </c>
      <c r="AX253">
        <v>1</v>
      </c>
      <c r="AY253">
        <v>1</v>
      </c>
    </row>
    <row r="254" spans="1:51">
      <c r="A254" s="4" t="s">
        <v>345</v>
      </c>
      <c r="B254" s="5" t="s">
        <v>346</v>
      </c>
      <c r="C254" s="5" t="s">
        <v>263</v>
      </c>
      <c r="D254" s="5" t="s">
        <v>6</v>
      </c>
      <c r="E254" t="s">
        <v>483</v>
      </c>
      <c r="F254" t="s">
        <v>483</v>
      </c>
      <c r="G254" t="s">
        <v>483</v>
      </c>
      <c r="H254" t="s">
        <v>483</v>
      </c>
      <c r="I254" t="s">
        <v>483</v>
      </c>
      <c r="K254" t="s">
        <v>483</v>
      </c>
      <c r="L254" t="s">
        <v>483</v>
      </c>
      <c r="M254" t="s">
        <v>483</v>
      </c>
      <c r="N254" t="s">
        <v>483</v>
      </c>
      <c r="O254" t="s">
        <v>483</v>
      </c>
      <c r="P254" t="s">
        <v>483</v>
      </c>
      <c r="S254" t="s">
        <v>483</v>
      </c>
      <c r="U254" t="s">
        <v>483</v>
      </c>
      <c r="V254" t="s">
        <v>483</v>
      </c>
      <c r="W254" t="s">
        <v>483</v>
      </c>
      <c r="AV254">
        <v>1</v>
      </c>
      <c r="AW254">
        <v>1</v>
      </c>
    </row>
    <row r="255" spans="1:51">
      <c r="A255" s="4" t="s">
        <v>347</v>
      </c>
      <c r="B255" s="5" t="s">
        <v>348</v>
      </c>
      <c r="C255" s="5" t="s">
        <v>279</v>
      </c>
      <c r="D255" s="5" t="s">
        <v>6</v>
      </c>
      <c r="E255" t="s">
        <v>483</v>
      </c>
      <c r="F255" t="s">
        <v>483</v>
      </c>
      <c r="G255" t="s">
        <v>483</v>
      </c>
      <c r="H255" t="s">
        <v>483</v>
      </c>
      <c r="I255">
        <v>1</v>
      </c>
      <c r="K255" t="s">
        <v>483</v>
      </c>
      <c r="L255" t="s">
        <v>483</v>
      </c>
      <c r="M255" t="s">
        <v>483</v>
      </c>
      <c r="N255" t="s">
        <v>483</v>
      </c>
      <c r="O255" t="s">
        <v>483</v>
      </c>
      <c r="P255" t="s">
        <v>483</v>
      </c>
      <c r="S255" t="s">
        <v>483</v>
      </c>
      <c r="U255">
        <v>1</v>
      </c>
      <c r="V255" t="s">
        <v>483</v>
      </c>
      <c r="W255">
        <v>1</v>
      </c>
      <c r="Z255">
        <v>1</v>
      </c>
      <c r="AA255">
        <v>1</v>
      </c>
      <c r="AN255">
        <v>1</v>
      </c>
      <c r="AQ255">
        <v>1</v>
      </c>
      <c r="AV255">
        <v>1</v>
      </c>
    </row>
    <row r="256" spans="1:51">
      <c r="A256" s="4" t="s">
        <v>349</v>
      </c>
      <c r="B256" s="5" t="s">
        <v>350</v>
      </c>
      <c r="C256" s="5" t="s">
        <v>263</v>
      </c>
      <c r="D256" s="5" t="s">
        <v>6</v>
      </c>
      <c r="E256" t="s">
        <v>483</v>
      </c>
      <c r="F256" t="s">
        <v>483</v>
      </c>
      <c r="G256" t="s">
        <v>483</v>
      </c>
      <c r="H256" t="s">
        <v>483</v>
      </c>
      <c r="I256" t="s">
        <v>483</v>
      </c>
      <c r="K256" t="s">
        <v>483</v>
      </c>
      <c r="L256" t="s">
        <v>483</v>
      </c>
      <c r="M256" t="s">
        <v>483</v>
      </c>
      <c r="N256" t="s">
        <v>483</v>
      </c>
      <c r="O256" t="s">
        <v>483</v>
      </c>
      <c r="P256" t="s">
        <v>483</v>
      </c>
      <c r="S256" t="s">
        <v>483</v>
      </c>
      <c r="U256" t="s">
        <v>483</v>
      </c>
      <c r="V256" t="s">
        <v>483</v>
      </c>
      <c r="W256" t="s">
        <v>483</v>
      </c>
    </row>
    <row r="257" spans="1:51">
      <c r="A257" s="4" t="s">
        <v>351</v>
      </c>
      <c r="B257" s="5" t="s">
        <v>352</v>
      </c>
      <c r="C257" s="5" t="s">
        <v>342</v>
      </c>
      <c r="D257" s="5" t="s">
        <v>6</v>
      </c>
      <c r="E257">
        <v>1</v>
      </c>
      <c r="F257">
        <v>1</v>
      </c>
      <c r="G257">
        <v>1</v>
      </c>
      <c r="H257" t="s">
        <v>483</v>
      </c>
      <c r="I257">
        <v>1</v>
      </c>
      <c r="K257" t="s">
        <v>483</v>
      </c>
      <c r="L257">
        <v>1</v>
      </c>
      <c r="M257" t="s">
        <v>483</v>
      </c>
      <c r="N257" t="s">
        <v>483</v>
      </c>
      <c r="O257" t="s">
        <v>483</v>
      </c>
      <c r="P257" t="s">
        <v>483</v>
      </c>
      <c r="S257" t="s">
        <v>483</v>
      </c>
      <c r="U257">
        <v>1</v>
      </c>
      <c r="V257" t="s">
        <v>483</v>
      </c>
      <c r="W257">
        <v>1</v>
      </c>
      <c r="Y257">
        <v>1</v>
      </c>
      <c r="AA257">
        <v>1</v>
      </c>
      <c r="AJ257">
        <v>1</v>
      </c>
      <c r="AK257">
        <v>1</v>
      </c>
      <c r="AM257">
        <v>1</v>
      </c>
      <c r="AN257">
        <v>1</v>
      </c>
      <c r="AQ257">
        <v>1</v>
      </c>
      <c r="AR257">
        <v>1</v>
      </c>
    </row>
    <row r="258" spans="1:51">
      <c r="A258" s="4" t="s">
        <v>353</v>
      </c>
      <c r="B258" s="5" t="s">
        <v>354</v>
      </c>
      <c r="C258" s="5" t="s">
        <v>274</v>
      </c>
      <c r="D258" s="5" t="s">
        <v>6</v>
      </c>
      <c r="E258" t="s">
        <v>483</v>
      </c>
      <c r="F258" t="s">
        <v>483</v>
      </c>
      <c r="G258" t="s">
        <v>483</v>
      </c>
      <c r="H258" t="s">
        <v>483</v>
      </c>
      <c r="I258" t="s">
        <v>483</v>
      </c>
      <c r="K258" t="s">
        <v>483</v>
      </c>
      <c r="L258" t="s">
        <v>483</v>
      </c>
      <c r="M258" t="s">
        <v>483</v>
      </c>
      <c r="N258">
        <v>1</v>
      </c>
      <c r="O258">
        <v>1</v>
      </c>
      <c r="P258" t="s">
        <v>483</v>
      </c>
      <c r="S258" t="s">
        <v>483</v>
      </c>
      <c r="U258" t="s">
        <v>483</v>
      </c>
      <c r="V258" t="s">
        <v>483</v>
      </c>
      <c r="W258">
        <v>1</v>
      </c>
      <c r="AK258">
        <v>1</v>
      </c>
      <c r="AN258">
        <v>1</v>
      </c>
      <c r="AV258">
        <v>1</v>
      </c>
      <c r="AW258">
        <v>1</v>
      </c>
    </row>
    <row r="259" spans="1:51">
      <c r="A259" s="4" t="s">
        <v>355</v>
      </c>
      <c r="B259" s="5" t="s">
        <v>356</v>
      </c>
      <c r="C259" s="5" t="s">
        <v>260</v>
      </c>
      <c r="D259" s="5" t="s">
        <v>6</v>
      </c>
      <c r="E259">
        <v>1</v>
      </c>
      <c r="F259" t="s">
        <v>483</v>
      </c>
      <c r="G259" t="s">
        <v>483</v>
      </c>
      <c r="H259" t="s">
        <v>483</v>
      </c>
      <c r="I259">
        <v>1</v>
      </c>
      <c r="K259" t="s">
        <v>483</v>
      </c>
      <c r="L259">
        <v>1</v>
      </c>
      <c r="M259" t="s">
        <v>483</v>
      </c>
      <c r="N259">
        <v>1</v>
      </c>
      <c r="O259">
        <v>1</v>
      </c>
      <c r="P259" t="s">
        <v>483</v>
      </c>
      <c r="S259" t="s">
        <v>483</v>
      </c>
      <c r="U259" t="s">
        <v>483</v>
      </c>
      <c r="V259">
        <v>1</v>
      </c>
      <c r="W259">
        <v>1</v>
      </c>
      <c r="Y259">
        <v>1</v>
      </c>
      <c r="AA259">
        <v>1</v>
      </c>
      <c r="AB259">
        <v>1</v>
      </c>
      <c r="AG259">
        <v>1</v>
      </c>
      <c r="AK259">
        <v>1</v>
      </c>
      <c r="AM259">
        <v>1</v>
      </c>
      <c r="AN259">
        <v>1</v>
      </c>
      <c r="AQ259">
        <v>1</v>
      </c>
      <c r="AT259">
        <v>1</v>
      </c>
      <c r="AV259">
        <v>1</v>
      </c>
      <c r="AW259">
        <v>1</v>
      </c>
    </row>
    <row r="260" spans="1:51">
      <c r="A260" s="4" t="s">
        <v>357</v>
      </c>
      <c r="B260" s="5" t="s">
        <v>358</v>
      </c>
      <c r="C260" s="5" t="s">
        <v>260</v>
      </c>
      <c r="D260" s="5" t="s">
        <v>6</v>
      </c>
      <c r="E260" t="s">
        <v>483</v>
      </c>
      <c r="F260" t="s">
        <v>483</v>
      </c>
      <c r="G260" t="s">
        <v>483</v>
      </c>
      <c r="H260" t="s">
        <v>483</v>
      </c>
      <c r="I260" t="s">
        <v>483</v>
      </c>
      <c r="K260" t="s">
        <v>483</v>
      </c>
      <c r="L260" t="s">
        <v>483</v>
      </c>
      <c r="M260" t="s">
        <v>483</v>
      </c>
      <c r="N260" t="s">
        <v>483</v>
      </c>
      <c r="O260" t="s">
        <v>483</v>
      </c>
      <c r="P260" t="s">
        <v>483</v>
      </c>
      <c r="S260" t="s">
        <v>483</v>
      </c>
      <c r="U260" t="s">
        <v>483</v>
      </c>
      <c r="V260" t="s">
        <v>483</v>
      </c>
      <c r="W260" t="s">
        <v>483</v>
      </c>
    </row>
    <row r="261" spans="1:51">
      <c r="A261" s="4" t="s">
        <v>359</v>
      </c>
      <c r="B261" s="5" t="s">
        <v>360</v>
      </c>
      <c r="C261" s="5" t="s">
        <v>342</v>
      </c>
      <c r="D261" s="5" t="s">
        <v>6</v>
      </c>
      <c r="E261" t="s">
        <v>483</v>
      </c>
      <c r="F261" t="s">
        <v>483</v>
      </c>
      <c r="G261" t="s">
        <v>483</v>
      </c>
      <c r="H261" t="s">
        <v>483</v>
      </c>
      <c r="I261" t="s">
        <v>483</v>
      </c>
      <c r="K261" t="s">
        <v>483</v>
      </c>
      <c r="L261" t="s">
        <v>483</v>
      </c>
      <c r="M261" t="s">
        <v>483</v>
      </c>
      <c r="N261" t="s">
        <v>483</v>
      </c>
      <c r="O261" t="s">
        <v>483</v>
      </c>
      <c r="P261" t="s">
        <v>483</v>
      </c>
      <c r="S261" t="s">
        <v>483</v>
      </c>
      <c r="U261" t="s">
        <v>483</v>
      </c>
      <c r="V261" t="s">
        <v>483</v>
      </c>
      <c r="W261">
        <v>1</v>
      </c>
      <c r="AA261">
        <v>1</v>
      </c>
      <c r="AY261">
        <v>1</v>
      </c>
    </row>
    <row r="262" spans="1:51">
      <c r="A262" s="4" t="s">
        <v>361</v>
      </c>
      <c r="B262" s="5" t="s">
        <v>362</v>
      </c>
      <c r="C262" s="5" t="s">
        <v>260</v>
      </c>
      <c r="D262" s="5" t="s">
        <v>6</v>
      </c>
      <c r="E262" t="s">
        <v>483</v>
      </c>
      <c r="F262" t="s">
        <v>483</v>
      </c>
      <c r="G262" t="s">
        <v>483</v>
      </c>
      <c r="H262" t="s">
        <v>483</v>
      </c>
      <c r="I262">
        <v>1</v>
      </c>
      <c r="K262" t="s">
        <v>483</v>
      </c>
      <c r="L262" t="s">
        <v>483</v>
      </c>
      <c r="M262" t="s">
        <v>483</v>
      </c>
      <c r="N262" t="s">
        <v>483</v>
      </c>
      <c r="O262" t="s">
        <v>483</v>
      </c>
      <c r="P262" t="s">
        <v>483</v>
      </c>
      <c r="S262" t="s">
        <v>483</v>
      </c>
      <c r="U262" t="s">
        <v>483</v>
      </c>
      <c r="V262" t="s">
        <v>483</v>
      </c>
      <c r="W262">
        <v>1</v>
      </c>
      <c r="Y262">
        <v>1</v>
      </c>
      <c r="AA262">
        <v>1</v>
      </c>
      <c r="AM262">
        <v>1</v>
      </c>
      <c r="AV262">
        <v>1</v>
      </c>
    </row>
    <row r="263" spans="1:51">
      <c r="A263" s="4" t="s">
        <v>363</v>
      </c>
      <c r="B263" s="5" t="s">
        <v>364</v>
      </c>
      <c r="C263" s="5" t="s">
        <v>260</v>
      </c>
      <c r="D263" s="5" t="s">
        <v>6</v>
      </c>
      <c r="E263" t="s">
        <v>483</v>
      </c>
      <c r="F263" t="s">
        <v>483</v>
      </c>
      <c r="G263" t="s">
        <v>483</v>
      </c>
      <c r="H263" t="s">
        <v>483</v>
      </c>
      <c r="I263">
        <v>1</v>
      </c>
      <c r="K263" t="s">
        <v>483</v>
      </c>
      <c r="L263" t="s">
        <v>483</v>
      </c>
      <c r="M263" t="s">
        <v>483</v>
      </c>
      <c r="N263" t="s">
        <v>483</v>
      </c>
      <c r="O263" t="s">
        <v>483</v>
      </c>
      <c r="P263" t="s">
        <v>483</v>
      </c>
      <c r="S263" t="s">
        <v>483</v>
      </c>
      <c r="U263">
        <v>1</v>
      </c>
      <c r="V263" t="s">
        <v>483</v>
      </c>
      <c r="W263">
        <v>1</v>
      </c>
      <c r="Y263">
        <v>1</v>
      </c>
      <c r="AA263">
        <v>1</v>
      </c>
      <c r="AB263">
        <v>1</v>
      </c>
      <c r="AM263">
        <v>1</v>
      </c>
      <c r="AQ263">
        <v>1</v>
      </c>
      <c r="AR263">
        <v>1</v>
      </c>
      <c r="AV263">
        <v>1</v>
      </c>
    </row>
    <row r="264" spans="1:51">
      <c r="A264" s="4" t="s">
        <v>365</v>
      </c>
      <c r="B264" s="5" t="s">
        <v>366</v>
      </c>
      <c r="C264" s="5" t="s">
        <v>292</v>
      </c>
      <c r="D264" s="5" t="s">
        <v>6</v>
      </c>
      <c r="E264" t="s">
        <v>483</v>
      </c>
      <c r="F264" t="s">
        <v>483</v>
      </c>
      <c r="G264" t="s">
        <v>483</v>
      </c>
      <c r="H264" t="s">
        <v>483</v>
      </c>
      <c r="I264">
        <v>1</v>
      </c>
      <c r="K264" t="s">
        <v>483</v>
      </c>
      <c r="L264" t="s">
        <v>483</v>
      </c>
      <c r="M264" t="s">
        <v>483</v>
      </c>
      <c r="N264" t="s">
        <v>483</v>
      </c>
      <c r="O264" t="s">
        <v>483</v>
      </c>
      <c r="P264" t="s">
        <v>483</v>
      </c>
      <c r="S264" t="s">
        <v>483</v>
      </c>
      <c r="U264" t="s">
        <v>483</v>
      </c>
      <c r="V264" t="s">
        <v>483</v>
      </c>
      <c r="W264" t="s">
        <v>483</v>
      </c>
      <c r="AA264">
        <v>1</v>
      </c>
      <c r="AL264">
        <v>1</v>
      </c>
      <c r="AM264">
        <v>1</v>
      </c>
      <c r="AQ264">
        <v>1</v>
      </c>
      <c r="AV264">
        <v>1</v>
      </c>
    </row>
    <row r="265" spans="1:51">
      <c r="A265" s="4" t="s">
        <v>367</v>
      </c>
      <c r="B265" s="5" t="s">
        <v>368</v>
      </c>
      <c r="C265" s="5" t="s">
        <v>260</v>
      </c>
      <c r="D265" s="5" t="s">
        <v>6</v>
      </c>
      <c r="E265">
        <v>1</v>
      </c>
      <c r="F265" t="s">
        <v>483</v>
      </c>
      <c r="G265">
        <v>1</v>
      </c>
      <c r="H265" t="s">
        <v>483</v>
      </c>
      <c r="I265">
        <v>1</v>
      </c>
      <c r="K265" t="s">
        <v>483</v>
      </c>
      <c r="L265" t="s">
        <v>483</v>
      </c>
      <c r="M265" t="s">
        <v>483</v>
      </c>
      <c r="N265" t="s">
        <v>483</v>
      </c>
      <c r="O265">
        <v>1</v>
      </c>
      <c r="P265" t="s">
        <v>483</v>
      </c>
      <c r="S265" t="s">
        <v>483</v>
      </c>
      <c r="U265" t="s">
        <v>483</v>
      </c>
      <c r="V265" t="s">
        <v>483</v>
      </c>
      <c r="W265">
        <v>1</v>
      </c>
      <c r="Y265">
        <v>1</v>
      </c>
      <c r="Z265">
        <v>1</v>
      </c>
      <c r="AA265">
        <v>1</v>
      </c>
      <c r="AE265">
        <v>1</v>
      </c>
      <c r="AG265">
        <v>1</v>
      </c>
      <c r="AJ265">
        <v>1</v>
      </c>
      <c r="AM265">
        <v>1</v>
      </c>
      <c r="AQ265">
        <v>1</v>
      </c>
      <c r="AR265">
        <v>1</v>
      </c>
      <c r="AV265">
        <v>1</v>
      </c>
      <c r="AW265">
        <v>1</v>
      </c>
      <c r="AY265">
        <v>1</v>
      </c>
    </row>
    <row r="266" spans="1:51">
      <c r="A266" s="4" t="s">
        <v>369</v>
      </c>
      <c r="B266" s="5" t="s">
        <v>370</v>
      </c>
      <c r="C266" s="5" t="s">
        <v>289</v>
      </c>
      <c r="D266" s="5" t="s">
        <v>6</v>
      </c>
      <c r="E266" t="s">
        <v>483</v>
      </c>
      <c r="F266" t="s">
        <v>483</v>
      </c>
      <c r="G266" t="s">
        <v>483</v>
      </c>
      <c r="H266" t="s">
        <v>483</v>
      </c>
      <c r="I266" t="s">
        <v>483</v>
      </c>
      <c r="K266" t="s">
        <v>483</v>
      </c>
      <c r="L266" t="s">
        <v>483</v>
      </c>
      <c r="M266" t="s">
        <v>483</v>
      </c>
      <c r="N266" t="s">
        <v>483</v>
      </c>
      <c r="O266" t="s">
        <v>483</v>
      </c>
      <c r="P266" t="s">
        <v>483</v>
      </c>
      <c r="S266" t="s">
        <v>483</v>
      </c>
      <c r="U266">
        <v>1</v>
      </c>
      <c r="V266" t="s">
        <v>483</v>
      </c>
      <c r="W266">
        <v>1</v>
      </c>
      <c r="AB266">
        <v>1</v>
      </c>
      <c r="AO266">
        <v>1</v>
      </c>
      <c r="AU266">
        <v>1</v>
      </c>
      <c r="AV266">
        <v>1</v>
      </c>
    </row>
    <row r="267" spans="1:51">
      <c r="A267" s="4" t="s">
        <v>371</v>
      </c>
      <c r="B267" s="5" t="s">
        <v>372</v>
      </c>
      <c r="C267" s="5" t="s">
        <v>246</v>
      </c>
      <c r="D267" s="5" t="s">
        <v>6</v>
      </c>
      <c r="E267">
        <v>1</v>
      </c>
      <c r="F267" t="s">
        <v>483</v>
      </c>
      <c r="G267" t="s">
        <v>483</v>
      </c>
      <c r="H267" t="s">
        <v>483</v>
      </c>
      <c r="I267" t="s">
        <v>483</v>
      </c>
      <c r="K267" t="s">
        <v>483</v>
      </c>
      <c r="L267" t="s">
        <v>483</v>
      </c>
      <c r="M267" t="s">
        <v>483</v>
      </c>
      <c r="N267" t="s">
        <v>483</v>
      </c>
      <c r="O267" t="s">
        <v>483</v>
      </c>
      <c r="P267" t="s">
        <v>483</v>
      </c>
      <c r="S267" t="s">
        <v>483</v>
      </c>
      <c r="U267" t="s">
        <v>483</v>
      </c>
      <c r="V267" t="s">
        <v>483</v>
      </c>
      <c r="W267">
        <v>1</v>
      </c>
      <c r="AA267">
        <v>1</v>
      </c>
      <c r="AM267">
        <v>1</v>
      </c>
      <c r="AR267">
        <v>1</v>
      </c>
      <c r="AV267">
        <v>1</v>
      </c>
    </row>
    <row r="268" spans="1:51">
      <c r="A268" s="4" t="s">
        <v>373</v>
      </c>
      <c r="B268" s="5" t="s">
        <v>374</v>
      </c>
      <c r="C268" s="5" t="s">
        <v>246</v>
      </c>
      <c r="D268" s="5" t="s">
        <v>6</v>
      </c>
      <c r="E268" t="s">
        <v>483</v>
      </c>
      <c r="F268" t="s">
        <v>483</v>
      </c>
      <c r="G268" t="s">
        <v>483</v>
      </c>
      <c r="H268" t="s">
        <v>483</v>
      </c>
      <c r="I268">
        <v>1</v>
      </c>
      <c r="K268" t="s">
        <v>483</v>
      </c>
      <c r="L268" t="s">
        <v>483</v>
      </c>
      <c r="M268" t="s">
        <v>483</v>
      </c>
      <c r="N268" t="s">
        <v>483</v>
      </c>
      <c r="O268" t="s">
        <v>483</v>
      </c>
      <c r="P268" t="s">
        <v>483</v>
      </c>
      <c r="S268" t="s">
        <v>483</v>
      </c>
      <c r="U268">
        <v>1</v>
      </c>
      <c r="V268" t="s">
        <v>483</v>
      </c>
      <c r="W268" t="s">
        <v>483</v>
      </c>
      <c r="AA268">
        <v>1</v>
      </c>
      <c r="AB268">
        <v>1</v>
      </c>
      <c r="AM268">
        <v>1</v>
      </c>
      <c r="AO268">
        <v>1</v>
      </c>
      <c r="AR268">
        <v>1</v>
      </c>
      <c r="AV268">
        <v>1</v>
      </c>
      <c r="AW268">
        <v>1</v>
      </c>
    </row>
    <row r="269" spans="1:51">
      <c r="A269" s="4" t="s">
        <v>375</v>
      </c>
      <c r="B269" s="5" t="s">
        <v>376</v>
      </c>
      <c r="C269" s="5" t="s">
        <v>274</v>
      </c>
      <c r="D269" s="5" t="s">
        <v>6</v>
      </c>
      <c r="E269">
        <v>1</v>
      </c>
      <c r="F269" t="s">
        <v>483</v>
      </c>
      <c r="G269" t="s">
        <v>483</v>
      </c>
      <c r="H269" t="s">
        <v>483</v>
      </c>
      <c r="I269">
        <v>1</v>
      </c>
      <c r="K269" t="s">
        <v>483</v>
      </c>
      <c r="L269" t="s">
        <v>483</v>
      </c>
      <c r="M269" t="s">
        <v>483</v>
      </c>
      <c r="N269" t="s">
        <v>483</v>
      </c>
      <c r="O269" t="s">
        <v>483</v>
      </c>
      <c r="P269" t="s">
        <v>483</v>
      </c>
      <c r="S269" t="s">
        <v>483</v>
      </c>
      <c r="U269" t="s">
        <v>483</v>
      </c>
      <c r="V269" t="s">
        <v>483</v>
      </c>
      <c r="W269">
        <v>1</v>
      </c>
      <c r="AB269">
        <v>1</v>
      </c>
      <c r="AM269">
        <v>1</v>
      </c>
      <c r="AR269">
        <v>1</v>
      </c>
      <c r="AV269">
        <v>1</v>
      </c>
      <c r="AW269">
        <v>1</v>
      </c>
    </row>
    <row r="270" spans="1:51">
      <c r="A270" s="4" t="s">
        <v>377</v>
      </c>
      <c r="B270" s="5" t="s">
        <v>378</v>
      </c>
      <c r="C270" s="5" t="s">
        <v>246</v>
      </c>
      <c r="D270" s="5" t="s">
        <v>6</v>
      </c>
      <c r="E270" t="s">
        <v>483</v>
      </c>
      <c r="F270" t="s">
        <v>483</v>
      </c>
      <c r="G270" t="s">
        <v>483</v>
      </c>
      <c r="H270" t="s">
        <v>483</v>
      </c>
      <c r="I270" t="s">
        <v>483</v>
      </c>
      <c r="K270" t="s">
        <v>483</v>
      </c>
      <c r="L270" t="s">
        <v>483</v>
      </c>
      <c r="M270" t="s">
        <v>483</v>
      </c>
      <c r="N270" t="s">
        <v>483</v>
      </c>
      <c r="O270" t="s">
        <v>483</v>
      </c>
      <c r="P270" t="s">
        <v>483</v>
      </c>
      <c r="S270" t="s">
        <v>483</v>
      </c>
      <c r="U270" t="s">
        <v>483</v>
      </c>
      <c r="V270" t="s">
        <v>483</v>
      </c>
      <c r="W270" t="s">
        <v>483</v>
      </c>
      <c r="AA270">
        <v>1</v>
      </c>
      <c r="AB270">
        <v>1</v>
      </c>
      <c r="AC270">
        <v>1</v>
      </c>
      <c r="AG270">
        <v>1</v>
      </c>
      <c r="AI270">
        <v>1</v>
      </c>
      <c r="AJ270">
        <v>1</v>
      </c>
      <c r="AK270">
        <v>1</v>
      </c>
      <c r="AM270">
        <v>1</v>
      </c>
      <c r="AQ270">
        <v>1</v>
      </c>
      <c r="AR270">
        <v>1</v>
      </c>
      <c r="AV270">
        <v>1</v>
      </c>
      <c r="AW270">
        <v>1</v>
      </c>
    </row>
    <row r="271" spans="1:51">
      <c r="A271" s="4" t="s">
        <v>379</v>
      </c>
      <c r="B271" s="5" t="s">
        <v>380</v>
      </c>
      <c r="C271" s="5" t="s">
        <v>243</v>
      </c>
      <c r="D271" s="5" t="s">
        <v>6</v>
      </c>
      <c r="E271">
        <v>1</v>
      </c>
      <c r="F271" t="s">
        <v>483</v>
      </c>
      <c r="G271" t="s">
        <v>483</v>
      </c>
      <c r="H271">
        <v>1</v>
      </c>
      <c r="I271" t="s">
        <v>483</v>
      </c>
      <c r="K271" t="s">
        <v>483</v>
      </c>
      <c r="L271">
        <v>1</v>
      </c>
      <c r="M271" t="s">
        <v>483</v>
      </c>
      <c r="N271" t="s">
        <v>483</v>
      </c>
      <c r="O271" t="s">
        <v>483</v>
      </c>
      <c r="P271" t="s">
        <v>483</v>
      </c>
      <c r="S271" t="s">
        <v>483</v>
      </c>
      <c r="U271" t="s">
        <v>483</v>
      </c>
      <c r="V271" t="s">
        <v>483</v>
      </c>
      <c r="W271" t="s">
        <v>483</v>
      </c>
      <c r="AB271">
        <v>1</v>
      </c>
      <c r="AG271">
        <v>1</v>
      </c>
      <c r="AJ271">
        <v>1</v>
      </c>
      <c r="AK271">
        <v>1</v>
      </c>
      <c r="AX271">
        <v>1</v>
      </c>
    </row>
    <row r="272" spans="1:51">
      <c r="A272" s="4" t="s">
        <v>381</v>
      </c>
      <c r="B272" s="5" t="s">
        <v>382</v>
      </c>
      <c r="C272" s="5" t="s">
        <v>279</v>
      </c>
      <c r="D272" s="5" t="s">
        <v>6</v>
      </c>
      <c r="E272">
        <v>1</v>
      </c>
      <c r="F272">
        <v>1</v>
      </c>
      <c r="G272" t="s">
        <v>483</v>
      </c>
      <c r="H272" t="s">
        <v>483</v>
      </c>
      <c r="I272">
        <v>1</v>
      </c>
      <c r="K272">
        <v>1</v>
      </c>
      <c r="L272">
        <v>1</v>
      </c>
      <c r="M272" t="s">
        <v>483</v>
      </c>
      <c r="N272">
        <v>1</v>
      </c>
      <c r="O272">
        <v>1</v>
      </c>
      <c r="P272" t="s">
        <v>483</v>
      </c>
      <c r="S272" t="s">
        <v>483</v>
      </c>
      <c r="U272">
        <v>1</v>
      </c>
      <c r="V272" t="s">
        <v>483</v>
      </c>
      <c r="W272">
        <v>1</v>
      </c>
      <c r="Y272">
        <v>1</v>
      </c>
      <c r="AA272">
        <v>1</v>
      </c>
      <c r="AB272">
        <v>1</v>
      </c>
      <c r="AI272">
        <v>1</v>
      </c>
      <c r="AM272">
        <v>1</v>
      </c>
      <c r="AN272">
        <v>1</v>
      </c>
      <c r="AO272">
        <v>1</v>
      </c>
      <c r="AQ272">
        <v>1</v>
      </c>
      <c r="AV272">
        <v>1</v>
      </c>
      <c r="AW272">
        <v>1</v>
      </c>
      <c r="AY272">
        <v>1</v>
      </c>
    </row>
    <row r="273" spans="1:51">
      <c r="A273" s="4" t="s">
        <v>383</v>
      </c>
      <c r="B273" s="5" t="s">
        <v>384</v>
      </c>
      <c r="C273" s="5" t="s">
        <v>263</v>
      </c>
      <c r="D273" s="5" t="s">
        <v>6</v>
      </c>
      <c r="E273" t="s">
        <v>483</v>
      </c>
      <c r="F273" t="s">
        <v>483</v>
      </c>
      <c r="G273" t="s">
        <v>483</v>
      </c>
      <c r="H273" t="s">
        <v>483</v>
      </c>
      <c r="I273" t="s">
        <v>483</v>
      </c>
      <c r="K273" t="s">
        <v>483</v>
      </c>
      <c r="L273" t="s">
        <v>483</v>
      </c>
      <c r="M273" t="s">
        <v>483</v>
      </c>
      <c r="N273" t="s">
        <v>483</v>
      </c>
      <c r="O273" t="s">
        <v>483</v>
      </c>
      <c r="P273" t="s">
        <v>483</v>
      </c>
      <c r="S273" t="s">
        <v>483</v>
      </c>
      <c r="U273" t="s">
        <v>483</v>
      </c>
      <c r="V273" t="s">
        <v>483</v>
      </c>
      <c r="W273">
        <v>1</v>
      </c>
      <c r="Y273">
        <v>1</v>
      </c>
      <c r="AA273">
        <v>1</v>
      </c>
      <c r="AB273">
        <v>1</v>
      </c>
      <c r="AM273">
        <v>1</v>
      </c>
      <c r="AN273">
        <v>1</v>
      </c>
      <c r="AQ273">
        <v>1</v>
      </c>
    </row>
    <row r="274" spans="1:51">
      <c r="A274" s="4" t="s">
        <v>385</v>
      </c>
      <c r="B274" s="5" t="s">
        <v>386</v>
      </c>
      <c r="C274" s="5" t="s">
        <v>263</v>
      </c>
      <c r="D274" s="5" t="s">
        <v>6</v>
      </c>
      <c r="E274" t="s">
        <v>483</v>
      </c>
      <c r="F274" t="s">
        <v>483</v>
      </c>
      <c r="G274" t="s">
        <v>483</v>
      </c>
      <c r="H274" t="s">
        <v>483</v>
      </c>
      <c r="I274" t="s">
        <v>483</v>
      </c>
      <c r="K274" t="s">
        <v>483</v>
      </c>
      <c r="L274" t="s">
        <v>483</v>
      </c>
      <c r="M274" t="s">
        <v>483</v>
      </c>
      <c r="N274" t="s">
        <v>483</v>
      </c>
      <c r="O274" t="s">
        <v>483</v>
      </c>
      <c r="P274" t="s">
        <v>483</v>
      </c>
      <c r="S274" t="s">
        <v>483</v>
      </c>
      <c r="U274" t="s">
        <v>483</v>
      </c>
      <c r="V274" t="s">
        <v>483</v>
      </c>
      <c r="W274">
        <v>1</v>
      </c>
      <c r="AQ274">
        <v>1</v>
      </c>
    </row>
    <row r="275" spans="1:51">
      <c r="A275" s="4" t="s">
        <v>387</v>
      </c>
      <c r="B275" s="5" t="s">
        <v>388</v>
      </c>
      <c r="C275" s="5" t="s">
        <v>260</v>
      </c>
      <c r="D275" s="5" t="s">
        <v>6</v>
      </c>
      <c r="E275" t="s">
        <v>483</v>
      </c>
      <c r="F275" t="s">
        <v>483</v>
      </c>
      <c r="G275" t="s">
        <v>483</v>
      </c>
      <c r="H275" t="s">
        <v>483</v>
      </c>
      <c r="I275" t="s">
        <v>483</v>
      </c>
      <c r="K275" t="s">
        <v>483</v>
      </c>
      <c r="L275" t="s">
        <v>483</v>
      </c>
      <c r="M275" t="s">
        <v>483</v>
      </c>
      <c r="N275" t="s">
        <v>483</v>
      </c>
      <c r="O275" t="s">
        <v>483</v>
      </c>
      <c r="P275" t="s">
        <v>483</v>
      </c>
      <c r="S275" t="s">
        <v>483</v>
      </c>
      <c r="U275" t="s">
        <v>483</v>
      </c>
      <c r="V275" t="s">
        <v>483</v>
      </c>
      <c r="W275" t="s">
        <v>483</v>
      </c>
      <c r="Y275">
        <v>1</v>
      </c>
    </row>
    <row r="276" spans="1:51">
      <c r="A276" s="4" t="s">
        <v>389</v>
      </c>
      <c r="B276" s="5" t="s">
        <v>390</v>
      </c>
      <c r="C276" s="5" t="s">
        <v>260</v>
      </c>
      <c r="D276" s="5" t="s">
        <v>6</v>
      </c>
      <c r="E276" t="s">
        <v>483</v>
      </c>
      <c r="F276" t="s">
        <v>483</v>
      </c>
      <c r="G276" t="s">
        <v>483</v>
      </c>
      <c r="H276" t="s">
        <v>483</v>
      </c>
      <c r="I276" t="s">
        <v>483</v>
      </c>
      <c r="K276" t="s">
        <v>483</v>
      </c>
      <c r="L276" t="s">
        <v>483</v>
      </c>
      <c r="M276" t="s">
        <v>483</v>
      </c>
      <c r="N276" t="s">
        <v>483</v>
      </c>
      <c r="O276" t="s">
        <v>483</v>
      </c>
      <c r="P276" t="s">
        <v>483</v>
      </c>
      <c r="S276" t="s">
        <v>483</v>
      </c>
      <c r="U276" t="s">
        <v>483</v>
      </c>
      <c r="V276" t="s">
        <v>483</v>
      </c>
      <c r="W276">
        <v>1</v>
      </c>
      <c r="AA276">
        <v>1</v>
      </c>
      <c r="AB276">
        <v>1</v>
      </c>
    </row>
    <row r="277" spans="1:51">
      <c r="A277" s="4" t="s">
        <v>391</v>
      </c>
      <c r="B277" s="5" t="s">
        <v>392</v>
      </c>
      <c r="C277" s="5" t="s">
        <v>243</v>
      </c>
      <c r="D277" s="5" t="s">
        <v>6</v>
      </c>
      <c r="E277" t="s">
        <v>483</v>
      </c>
      <c r="F277" t="s">
        <v>483</v>
      </c>
      <c r="G277" t="s">
        <v>483</v>
      </c>
      <c r="H277" t="s">
        <v>483</v>
      </c>
      <c r="I277">
        <v>1</v>
      </c>
      <c r="K277" t="s">
        <v>483</v>
      </c>
      <c r="L277" t="s">
        <v>483</v>
      </c>
      <c r="M277" t="s">
        <v>483</v>
      </c>
      <c r="N277" t="s">
        <v>483</v>
      </c>
      <c r="O277">
        <v>1</v>
      </c>
      <c r="P277" t="s">
        <v>483</v>
      </c>
      <c r="S277" t="s">
        <v>483</v>
      </c>
      <c r="U277" t="s">
        <v>483</v>
      </c>
      <c r="V277" t="s">
        <v>483</v>
      </c>
      <c r="W277">
        <v>1</v>
      </c>
      <c r="Y277">
        <v>1</v>
      </c>
      <c r="Z277">
        <v>1</v>
      </c>
      <c r="AA277">
        <v>1</v>
      </c>
      <c r="AB277">
        <v>1</v>
      </c>
      <c r="AJ277">
        <v>1</v>
      </c>
      <c r="AK277">
        <v>1</v>
      </c>
      <c r="AL277">
        <v>1</v>
      </c>
      <c r="AM277">
        <v>1</v>
      </c>
      <c r="AO277">
        <v>1</v>
      </c>
      <c r="AQ277">
        <v>1</v>
      </c>
      <c r="AV277">
        <v>1</v>
      </c>
      <c r="AW277">
        <v>1</v>
      </c>
      <c r="AY277">
        <v>1</v>
      </c>
    </row>
    <row r="278" spans="1:51">
      <c r="A278" s="4" t="s">
        <v>393</v>
      </c>
      <c r="B278" s="5" t="s">
        <v>394</v>
      </c>
      <c r="C278" s="5" t="s">
        <v>289</v>
      </c>
      <c r="D278" s="5" t="s">
        <v>6</v>
      </c>
      <c r="E278" t="s">
        <v>483</v>
      </c>
      <c r="F278" t="s">
        <v>483</v>
      </c>
      <c r="G278" t="s">
        <v>483</v>
      </c>
      <c r="H278" t="s">
        <v>483</v>
      </c>
      <c r="I278" t="s">
        <v>483</v>
      </c>
      <c r="K278" t="s">
        <v>483</v>
      </c>
      <c r="L278" t="s">
        <v>483</v>
      </c>
      <c r="M278" t="s">
        <v>483</v>
      </c>
      <c r="N278" t="s">
        <v>483</v>
      </c>
      <c r="O278">
        <v>1</v>
      </c>
      <c r="P278" t="s">
        <v>483</v>
      </c>
      <c r="S278" t="s">
        <v>483</v>
      </c>
      <c r="U278" t="s">
        <v>483</v>
      </c>
      <c r="V278" t="s">
        <v>483</v>
      </c>
      <c r="W278" t="s">
        <v>483</v>
      </c>
      <c r="Z278">
        <v>1</v>
      </c>
      <c r="AA278">
        <v>1</v>
      </c>
      <c r="AB278">
        <v>1</v>
      </c>
      <c r="AK278">
        <v>1</v>
      </c>
      <c r="AM278">
        <v>1</v>
      </c>
      <c r="AN278">
        <v>1</v>
      </c>
      <c r="AQ278">
        <v>1</v>
      </c>
      <c r="AV278">
        <v>1</v>
      </c>
      <c r="AW278">
        <v>1</v>
      </c>
    </row>
    <row r="279" spans="1:51">
      <c r="A279" s="4" t="s">
        <v>395</v>
      </c>
      <c r="B279" s="5" t="s">
        <v>396</v>
      </c>
      <c r="C279" s="5" t="s">
        <v>289</v>
      </c>
      <c r="D279" s="5" t="s">
        <v>6</v>
      </c>
      <c r="E279">
        <v>1</v>
      </c>
      <c r="F279" t="s">
        <v>483</v>
      </c>
      <c r="G279" t="s">
        <v>483</v>
      </c>
      <c r="H279" t="s">
        <v>483</v>
      </c>
      <c r="I279">
        <v>1</v>
      </c>
      <c r="K279" t="s">
        <v>483</v>
      </c>
      <c r="L279" t="s">
        <v>483</v>
      </c>
      <c r="M279" t="s">
        <v>483</v>
      </c>
      <c r="N279" t="s">
        <v>483</v>
      </c>
      <c r="O279" t="s">
        <v>483</v>
      </c>
      <c r="P279" t="s">
        <v>483</v>
      </c>
      <c r="S279" t="s">
        <v>483</v>
      </c>
      <c r="U279" t="s">
        <v>483</v>
      </c>
      <c r="V279" t="s">
        <v>483</v>
      </c>
      <c r="W279">
        <v>1</v>
      </c>
      <c r="AA279">
        <v>1</v>
      </c>
      <c r="AM279">
        <v>1</v>
      </c>
      <c r="AO279">
        <v>1</v>
      </c>
      <c r="AV279">
        <v>1</v>
      </c>
      <c r="AW279">
        <v>1</v>
      </c>
    </row>
    <row r="280" spans="1:51">
      <c r="A280" s="4" t="s">
        <v>397</v>
      </c>
      <c r="B280" s="5" t="s">
        <v>398</v>
      </c>
      <c r="C280" s="5" t="s">
        <v>342</v>
      </c>
      <c r="D280" s="5" t="s">
        <v>6</v>
      </c>
      <c r="E280" t="s">
        <v>483</v>
      </c>
      <c r="F280" t="s">
        <v>483</v>
      </c>
      <c r="G280" t="s">
        <v>483</v>
      </c>
      <c r="H280" t="s">
        <v>483</v>
      </c>
      <c r="I280">
        <v>1</v>
      </c>
      <c r="K280" t="s">
        <v>483</v>
      </c>
      <c r="L280" t="s">
        <v>483</v>
      </c>
      <c r="M280" t="s">
        <v>483</v>
      </c>
      <c r="N280" t="s">
        <v>483</v>
      </c>
      <c r="O280" t="s">
        <v>483</v>
      </c>
      <c r="P280" t="s">
        <v>483</v>
      </c>
      <c r="S280" t="s">
        <v>483</v>
      </c>
      <c r="U280">
        <v>1</v>
      </c>
      <c r="V280" t="s">
        <v>483</v>
      </c>
      <c r="W280">
        <v>1</v>
      </c>
      <c r="Y280">
        <v>1</v>
      </c>
      <c r="AA280">
        <v>1</v>
      </c>
      <c r="AB280">
        <v>1</v>
      </c>
      <c r="AJ280">
        <v>1</v>
      </c>
      <c r="AM280">
        <v>1</v>
      </c>
      <c r="AV280">
        <v>1</v>
      </c>
      <c r="AW280">
        <v>1</v>
      </c>
    </row>
    <row r="281" spans="1:51">
      <c r="A281" s="4" t="s">
        <v>399</v>
      </c>
      <c r="B281" s="5" t="s">
        <v>400</v>
      </c>
      <c r="C281" s="5" t="s">
        <v>243</v>
      </c>
      <c r="D281" s="5" t="s">
        <v>6</v>
      </c>
      <c r="E281" t="s">
        <v>483</v>
      </c>
      <c r="F281" t="s">
        <v>483</v>
      </c>
      <c r="G281" t="s">
        <v>483</v>
      </c>
      <c r="H281" t="s">
        <v>483</v>
      </c>
      <c r="I281" t="s">
        <v>483</v>
      </c>
      <c r="K281" t="s">
        <v>483</v>
      </c>
      <c r="L281" t="s">
        <v>483</v>
      </c>
      <c r="M281" t="s">
        <v>483</v>
      </c>
      <c r="N281">
        <v>1</v>
      </c>
      <c r="O281">
        <v>1</v>
      </c>
      <c r="P281" t="s">
        <v>483</v>
      </c>
      <c r="S281" t="s">
        <v>483</v>
      </c>
      <c r="U281" t="s">
        <v>483</v>
      </c>
      <c r="V281" t="s">
        <v>483</v>
      </c>
      <c r="W281" t="s">
        <v>483</v>
      </c>
      <c r="AH281">
        <v>1</v>
      </c>
      <c r="AL281">
        <v>1</v>
      </c>
      <c r="AN281">
        <v>1</v>
      </c>
      <c r="AV281">
        <v>1</v>
      </c>
      <c r="AW281">
        <v>1</v>
      </c>
    </row>
    <row r="282" spans="1:51">
      <c r="A282" s="4" t="s">
        <v>401</v>
      </c>
      <c r="B282" s="5" t="s">
        <v>402</v>
      </c>
      <c r="C282" s="5" t="s">
        <v>243</v>
      </c>
      <c r="D282" s="5" t="s">
        <v>6</v>
      </c>
      <c r="E282">
        <v>1</v>
      </c>
      <c r="F282" t="s">
        <v>483</v>
      </c>
      <c r="G282">
        <v>1</v>
      </c>
      <c r="H282" t="s">
        <v>483</v>
      </c>
      <c r="I282" t="s">
        <v>483</v>
      </c>
      <c r="K282" t="s">
        <v>483</v>
      </c>
      <c r="L282" t="s">
        <v>483</v>
      </c>
      <c r="M282" t="s">
        <v>483</v>
      </c>
      <c r="N282" t="s">
        <v>483</v>
      </c>
      <c r="O282" t="s">
        <v>483</v>
      </c>
      <c r="P282" t="s">
        <v>483</v>
      </c>
      <c r="S282" t="s">
        <v>483</v>
      </c>
      <c r="U282">
        <v>1</v>
      </c>
      <c r="V282" t="s">
        <v>483</v>
      </c>
      <c r="W282">
        <v>1</v>
      </c>
      <c r="Y282">
        <v>1</v>
      </c>
      <c r="AA282">
        <v>1</v>
      </c>
      <c r="AB282">
        <v>1</v>
      </c>
      <c r="AH282">
        <v>1</v>
      </c>
      <c r="AK282">
        <v>1</v>
      </c>
      <c r="AM282">
        <v>1</v>
      </c>
      <c r="AN282">
        <v>1</v>
      </c>
      <c r="AV282">
        <v>1</v>
      </c>
      <c r="AW282">
        <v>1</v>
      </c>
      <c r="AX282">
        <v>1</v>
      </c>
    </row>
    <row r="283" spans="1:51">
      <c r="A283" s="4" t="s">
        <v>403</v>
      </c>
      <c r="B283" s="5" t="s">
        <v>404</v>
      </c>
      <c r="C283" s="5" t="s">
        <v>405</v>
      </c>
      <c r="D283" s="5" t="s">
        <v>6</v>
      </c>
      <c r="E283">
        <v>1</v>
      </c>
      <c r="F283" t="s">
        <v>483</v>
      </c>
      <c r="G283" t="s">
        <v>483</v>
      </c>
      <c r="H283" t="s">
        <v>483</v>
      </c>
      <c r="I283" t="s">
        <v>483</v>
      </c>
      <c r="K283" t="s">
        <v>483</v>
      </c>
      <c r="L283" t="s">
        <v>483</v>
      </c>
      <c r="M283" t="s">
        <v>483</v>
      </c>
      <c r="N283" t="s">
        <v>483</v>
      </c>
      <c r="O283" t="s">
        <v>483</v>
      </c>
      <c r="P283" t="s">
        <v>483</v>
      </c>
      <c r="S283" t="s">
        <v>483</v>
      </c>
      <c r="U283" t="s">
        <v>483</v>
      </c>
      <c r="V283" t="s">
        <v>483</v>
      </c>
      <c r="W283">
        <v>1</v>
      </c>
      <c r="AA283">
        <v>1</v>
      </c>
      <c r="AF283">
        <v>1</v>
      </c>
      <c r="AL283">
        <v>1</v>
      </c>
      <c r="AM283">
        <v>1</v>
      </c>
      <c r="AQ283">
        <v>1</v>
      </c>
      <c r="AR283">
        <v>1</v>
      </c>
      <c r="AW283">
        <v>1</v>
      </c>
      <c r="AY283">
        <v>1</v>
      </c>
    </row>
    <row r="284" spans="1:51">
      <c r="A284" s="4" t="s">
        <v>406</v>
      </c>
      <c r="B284" s="5" t="s">
        <v>407</v>
      </c>
      <c r="C284" s="5" t="s">
        <v>274</v>
      </c>
      <c r="D284" s="5" t="s">
        <v>6</v>
      </c>
      <c r="E284">
        <v>1</v>
      </c>
      <c r="F284" t="s">
        <v>483</v>
      </c>
      <c r="G284" t="s">
        <v>483</v>
      </c>
      <c r="H284" t="s">
        <v>483</v>
      </c>
      <c r="I284" t="s">
        <v>483</v>
      </c>
      <c r="K284" t="s">
        <v>483</v>
      </c>
      <c r="L284" t="s">
        <v>483</v>
      </c>
      <c r="M284" t="s">
        <v>483</v>
      </c>
      <c r="N284" t="s">
        <v>483</v>
      </c>
      <c r="O284" t="s">
        <v>483</v>
      </c>
      <c r="P284" t="s">
        <v>483</v>
      </c>
      <c r="S284" t="s">
        <v>483</v>
      </c>
      <c r="U284">
        <v>1</v>
      </c>
      <c r="V284" t="s">
        <v>483</v>
      </c>
      <c r="W284">
        <v>1</v>
      </c>
      <c r="Y284">
        <v>1</v>
      </c>
      <c r="AA284">
        <v>1</v>
      </c>
      <c r="AE284">
        <v>1</v>
      </c>
      <c r="AM284">
        <v>1</v>
      </c>
      <c r="AQ284">
        <v>1</v>
      </c>
      <c r="AR284">
        <v>1</v>
      </c>
      <c r="AW284">
        <v>1</v>
      </c>
    </row>
    <row r="285" spans="1:51">
      <c r="A285" s="4" t="s">
        <v>408</v>
      </c>
      <c r="B285" s="5" t="s">
        <v>409</v>
      </c>
      <c r="C285" s="5" t="s">
        <v>405</v>
      </c>
      <c r="D285" s="5" t="s">
        <v>6</v>
      </c>
      <c r="E285" t="s">
        <v>483</v>
      </c>
      <c r="F285" t="s">
        <v>483</v>
      </c>
      <c r="G285" t="s">
        <v>483</v>
      </c>
      <c r="H285" t="s">
        <v>483</v>
      </c>
      <c r="I285" t="s">
        <v>483</v>
      </c>
      <c r="K285" t="s">
        <v>483</v>
      </c>
      <c r="L285" t="s">
        <v>483</v>
      </c>
      <c r="M285" t="s">
        <v>483</v>
      </c>
      <c r="N285" t="s">
        <v>483</v>
      </c>
      <c r="O285" t="s">
        <v>483</v>
      </c>
      <c r="P285" t="s">
        <v>483</v>
      </c>
      <c r="S285" t="s">
        <v>483</v>
      </c>
      <c r="U285" t="s">
        <v>483</v>
      </c>
      <c r="V285" t="s">
        <v>483</v>
      </c>
      <c r="W285">
        <v>1</v>
      </c>
      <c r="AA285">
        <v>1</v>
      </c>
      <c r="AM285">
        <v>1</v>
      </c>
      <c r="AW285">
        <v>1</v>
      </c>
    </row>
    <row r="286" spans="1:51">
      <c r="A286" s="4" t="s">
        <v>410</v>
      </c>
      <c r="B286" s="5" t="s">
        <v>411</v>
      </c>
      <c r="C286" s="5" t="s">
        <v>405</v>
      </c>
      <c r="D286" s="5" t="s">
        <v>6</v>
      </c>
      <c r="E286" t="s">
        <v>483</v>
      </c>
      <c r="F286" t="s">
        <v>483</v>
      </c>
      <c r="G286" t="s">
        <v>483</v>
      </c>
      <c r="H286" t="s">
        <v>483</v>
      </c>
      <c r="I286" t="s">
        <v>483</v>
      </c>
      <c r="K286" t="s">
        <v>483</v>
      </c>
      <c r="L286" t="s">
        <v>483</v>
      </c>
      <c r="M286" t="s">
        <v>483</v>
      </c>
      <c r="N286" t="s">
        <v>483</v>
      </c>
      <c r="O286" t="s">
        <v>483</v>
      </c>
      <c r="P286" t="s">
        <v>483</v>
      </c>
      <c r="S286" t="s">
        <v>483</v>
      </c>
      <c r="U286">
        <v>1</v>
      </c>
      <c r="V286" t="s">
        <v>483</v>
      </c>
      <c r="W286">
        <v>1</v>
      </c>
      <c r="Y286">
        <v>1</v>
      </c>
      <c r="AA286">
        <v>1</v>
      </c>
      <c r="AB286">
        <v>1</v>
      </c>
      <c r="AC286">
        <v>1</v>
      </c>
      <c r="AM286">
        <v>1</v>
      </c>
      <c r="AQ286">
        <v>1</v>
      </c>
      <c r="AV286">
        <v>1</v>
      </c>
      <c r="AW286">
        <v>1</v>
      </c>
      <c r="AX286">
        <v>1</v>
      </c>
    </row>
    <row r="287" spans="1:51">
      <c r="A287" s="4" t="s">
        <v>412</v>
      </c>
      <c r="B287" s="5" t="s">
        <v>467</v>
      </c>
      <c r="C287" s="5" t="s">
        <v>279</v>
      </c>
      <c r="D287" s="5" t="s">
        <v>6</v>
      </c>
      <c r="E287" t="s">
        <v>483</v>
      </c>
      <c r="F287" t="s">
        <v>483</v>
      </c>
      <c r="G287" t="s">
        <v>483</v>
      </c>
      <c r="H287" t="s">
        <v>483</v>
      </c>
      <c r="I287">
        <v>1</v>
      </c>
      <c r="K287" t="s">
        <v>483</v>
      </c>
      <c r="L287" t="s">
        <v>483</v>
      </c>
      <c r="M287">
        <v>1</v>
      </c>
      <c r="N287" t="s">
        <v>483</v>
      </c>
      <c r="O287">
        <v>1</v>
      </c>
      <c r="P287" t="s">
        <v>483</v>
      </c>
      <c r="S287" t="s">
        <v>483</v>
      </c>
      <c r="U287">
        <v>1</v>
      </c>
      <c r="V287" t="s">
        <v>483</v>
      </c>
      <c r="W287">
        <v>1</v>
      </c>
      <c r="Y287">
        <v>1</v>
      </c>
      <c r="AA287">
        <v>1</v>
      </c>
      <c r="AB287">
        <v>1</v>
      </c>
      <c r="AQ287">
        <v>1</v>
      </c>
      <c r="AR287">
        <v>1</v>
      </c>
      <c r="AW287">
        <v>1</v>
      </c>
      <c r="AY287">
        <v>1</v>
      </c>
    </row>
    <row r="288" spans="1:51">
      <c r="A288" s="4" t="s">
        <v>414</v>
      </c>
      <c r="B288" s="5" t="s">
        <v>415</v>
      </c>
      <c r="C288" s="5" t="s">
        <v>246</v>
      </c>
      <c r="D288" s="5" t="s">
        <v>6</v>
      </c>
      <c r="E288">
        <v>1</v>
      </c>
      <c r="F288">
        <v>1</v>
      </c>
      <c r="G288">
        <v>1</v>
      </c>
      <c r="H288" t="s">
        <v>483</v>
      </c>
      <c r="I288">
        <v>1</v>
      </c>
      <c r="K288">
        <v>1</v>
      </c>
      <c r="L288">
        <v>1</v>
      </c>
      <c r="M288" t="s">
        <v>483</v>
      </c>
      <c r="N288">
        <v>1</v>
      </c>
      <c r="O288" t="s">
        <v>483</v>
      </c>
      <c r="P288">
        <v>1</v>
      </c>
      <c r="S288" t="s">
        <v>483</v>
      </c>
      <c r="U288">
        <v>1</v>
      </c>
      <c r="V288">
        <v>1</v>
      </c>
      <c r="W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E288">
        <v>1</v>
      </c>
      <c r="AH288">
        <v>1</v>
      </c>
      <c r="AK288">
        <v>1</v>
      </c>
      <c r="AM288">
        <v>1</v>
      </c>
      <c r="AQ288">
        <v>1</v>
      </c>
      <c r="AR288">
        <v>1</v>
      </c>
      <c r="AT288">
        <v>1</v>
      </c>
      <c r="AV288">
        <v>1</v>
      </c>
      <c r="AW288">
        <v>1</v>
      </c>
    </row>
    <row r="289" spans="1:51">
      <c r="A289" s="4" t="s">
        <v>416</v>
      </c>
      <c r="B289" s="5" t="s">
        <v>417</v>
      </c>
      <c r="C289" s="5" t="s">
        <v>263</v>
      </c>
      <c r="D289" s="5" t="s">
        <v>6</v>
      </c>
      <c r="E289" t="s">
        <v>483</v>
      </c>
      <c r="F289" t="s">
        <v>483</v>
      </c>
      <c r="G289" t="s">
        <v>483</v>
      </c>
      <c r="H289" t="s">
        <v>483</v>
      </c>
      <c r="I289">
        <v>1</v>
      </c>
      <c r="K289" t="s">
        <v>483</v>
      </c>
      <c r="L289" t="s">
        <v>483</v>
      </c>
      <c r="M289" t="s">
        <v>483</v>
      </c>
      <c r="N289" t="s">
        <v>483</v>
      </c>
      <c r="O289" t="s">
        <v>483</v>
      </c>
      <c r="P289" t="s">
        <v>483</v>
      </c>
      <c r="S289" t="s">
        <v>483</v>
      </c>
      <c r="U289">
        <v>1</v>
      </c>
      <c r="V289" t="s">
        <v>483</v>
      </c>
      <c r="W289">
        <v>1</v>
      </c>
      <c r="Y289">
        <v>1</v>
      </c>
      <c r="AA289">
        <v>1</v>
      </c>
      <c r="AB289">
        <v>1</v>
      </c>
      <c r="AM289">
        <v>1</v>
      </c>
      <c r="AQ289">
        <v>1</v>
      </c>
      <c r="AR289">
        <v>1</v>
      </c>
      <c r="AV289">
        <v>1</v>
      </c>
      <c r="AW289">
        <v>1</v>
      </c>
    </row>
    <row r="290" spans="1:51">
      <c r="A290" s="4" t="s">
        <v>418</v>
      </c>
      <c r="B290" s="5" t="s">
        <v>419</v>
      </c>
      <c r="C290" s="5" t="s">
        <v>263</v>
      </c>
      <c r="D290" s="5" t="s">
        <v>6</v>
      </c>
      <c r="E290">
        <v>1</v>
      </c>
      <c r="F290" t="s">
        <v>483</v>
      </c>
      <c r="G290" t="s">
        <v>483</v>
      </c>
      <c r="H290" t="s">
        <v>483</v>
      </c>
      <c r="I290" t="s">
        <v>483</v>
      </c>
      <c r="K290">
        <v>1</v>
      </c>
      <c r="L290" t="s">
        <v>483</v>
      </c>
      <c r="M290" t="s">
        <v>483</v>
      </c>
      <c r="N290">
        <v>1</v>
      </c>
      <c r="O290" t="s">
        <v>483</v>
      </c>
      <c r="P290" t="s">
        <v>483</v>
      </c>
      <c r="S290" t="s">
        <v>483</v>
      </c>
      <c r="U290" t="s">
        <v>483</v>
      </c>
      <c r="V290" t="s">
        <v>483</v>
      </c>
      <c r="W290" t="s">
        <v>483</v>
      </c>
      <c r="Y290">
        <v>1</v>
      </c>
      <c r="AA290">
        <v>1</v>
      </c>
      <c r="AB290">
        <v>1</v>
      </c>
      <c r="AE290">
        <v>1</v>
      </c>
      <c r="AM290">
        <v>1</v>
      </c>
      <c r="AQ290">
        <v>1</v>
      </c>
      <c r="AV290">
        <v>1</v>
      </c>
    </row>
    <row r="291" spans="1:51">
      <c r="A291" s="4" t="s">
        <v>420</v>
      </c>
      <c r="B291" s="5" t="s">
        <v>421</v>
      </c>
      <c r="C291" s="5" t="s">
        <v>251</v>
      </c>
      <c r="D291" s="5" t="s">
        <v>6</v>
      </c>
      <c r="E291" t="s">
        <v>483</v>
      </c>
      <c r="F291" t="s">
        <v>483</v>
      </c>
      <c r="G291" t="s">
        <v>483</v>
      </c>
      <c r="H291">
        <v>1</v>
      </c>
      <c r="I291" t="s">
        <v>483</v>
      </c>
      <c r="K291" t="s">
        <v>483</v>
      </c>
      <c r="L291">
        <v>1</v>
      </c>
      <c r="M291" t="s">
        <v>483</v>
      </c>
      <c r="N291" t="s">
        <v>483</v>
      </c>
      <c r="O291" t="s">
        <v>483</v>
      </c>
      <c r="P291" t="s">
        <v>483</v>
      </c>
      <c r="S291" t="s">
        <v>483</v>
      </c>
      <c r="U291" t="s">
        <v>483</v>
      </c>
      <c r="V291" t="s">
        <v>483</v>
      </c>
      <c r="W291" t="s">
        <v>483</v>
      </c>
      <c r="Y291">
        <v>1</v>
      </c>
      <c r="AA291">
        <v>1</v>
      </c>
      <c r="AJ291">
        <v>1</v>
      </c>
      <c r="AK291">
        <v>1</v>
      </c>
      <c r="AM291">
        <v>1</v>
      </c>
      <c r="AV291">
        <v>1</v>
      </c>
    </row>
    <row r="292" spans="1:51">
      <c r="A292" s="4" t="s">
        <v>422</v>
      </c>
      <c r="B292" s="5" t="s">
        <v>423</v>
      </c>
      <c r="C292" s="5" t="s">
        <v>251</v>
      </c>
      <c r="D292" s="5" t="s">
        <v>6</v>
      </c>
      <c r="E292" t="s">
        <v>483</v>
      </c>
      <c r="F292" t="s">
        <v>483</v>
      </c>
      <c r="G292" t="s">
        <v>483</v>
      </c>
      <c r="H292" t="s">
        <v>483</v>
      </c>
      <c r="I292" t="s">
        <v>483</v>
      </c>
      <c r="K292">
        <v>1</v>
      </c>
      <c r="L292">
        <v>1</v>
      </c>
      <c r="M292" t="s">
        <v>483</v>
      </c>
      <c r="N292">
        <v>1</v>
      </c>
      <c r="O292">
        <v>1</v>
      </c>
      <c r="P292" t="s">
        <v>483</v>
      </c>
      <c r="S292" t="s">
        <v>483</v>
      </c>
      <c r="U292" t="s">
        <v>483</v>
      </c>
      <c r="V292" t="s">
        <v>483</v>
      </c>
      <c r="W292" t="s">
        <v>483</v>
      </c>
      <c r="AB292">
        <v>1</v>
      </c>
      <c r="AJ292">
        <v>1</v>
      </c>
      <c r="AK292">
        <v>1</v>
      </c>
      <c r="AM292">
        <v>1</v>
      </c>
      <c r="AN292">
        <v>1</v>
      </c>
      <c r="AO292">
        <v>1</v>
      </c>
      <c r="AR292">
        <v>1</v>
      </c>
      <c r="AV292">
        <v>1</v>
      </c>
      <c r="AW292">
        <v>1</v>
      </c>
      <c r="AY292">
        <v>1</v>
      </c>
    </row>
    <row r="293" spans="1:51">
      <c r="A293" s="4" t="s">
        <v>424</v>
      </c>
      <c r="B293" s="5" t="s">
        <v>425</v>
      </c>
      <c r="C293" s="5" t="s">
        <v>342</v>
      </c>
      <c r="D293" s="5" t="s">
        <v>6</v>
      </c>
      <c r="E293" t="s">
        <v>483</v>
      </c>
      <c r="F293" t="s">
        <v>483</v>
      </c>
      <c r="G293">
        <v>1</v>
      </c>
      <c r="H293" t="s">
        <v>483</v>
      </c>
      <c r="I293">
        <v>1</v>
      </c>
      <c r="K293" t="s">
        <v>483</v>
      </c>
      <c r="L293">
        <v>1</v>
      </c>
      <c r="M293" t="s">
        <v>483</v>
      </c>
      <c r="N293">
        <v>1</v>
      </c>
      <c r="O293" t="s">
        <v>483</v>
      </c>
      <c r="P293" t="s">
        <v>483</v>
      </c>
      <c r="S293" t="s">
        <v>483</v>
      </c>
      <c r="U293" t="s">
        <v>483</v>
      </c>
      <c r="V293" t="s">
        <v>483</v>
      </c>
      <c r="W293">
        <v>1</v>
      </c>
      <c r="Y293">
        <v>1</v>
      </c>
      <c r="AA293">
        <v>1</v>
      </c>
      <c r="AJ293">
        <v>1</v>
      </c>
    </row>
    <row r="294" spans="1:51">
      <c r="A294" s="4" t="s">
        <v>426</v>
      </c>
      <c r="B294" s="5" t="s">
        <v>427</v>
      </c>
      <c r="C294" s="5" t="s">
        <v>279</v>
      </c>
      <c r="D294" s="5" t="s">
        <v>6</v>
      </c>
      <c r="E294">
        <v>1</v>
      </c>
      <c r="F294" t="s">
        <v>483</v>
      </c>
      <c r="G294" t="s">
        <v>483</v>
      </c>
      <c r="H294" t="s">
        <v>483</v>
      </c>
      <c r="I294">
        <v>1</v>
      </c>
      <c r="K294" t="s">
        <v>483</v>
      </c>
      <c r="L294" t="s">
        <v>483</v>
      </c>
      <c r="M294" t="s">
        <v>483</v>
      </c>
      <c r="N294" t="s">
        <v>483</v>
      </c>
      <c r="O294" t="s">
        <v>483</v>
      </c>
      <c r="P294" t="s">
        <v>483</v>
      </c>
      <c r="S294" t="s">
        <v>483</v>
      </c>
      <c r="U294" t="s">
        <v>483</v>
      </c>
      <c r="V294" t="s">
        <v>483</v>
      </c>
      <c r="W294">
        <v>1</v>
      </c>
      <c r="Y294">
        <v>1</v>
      </c>
      <c r="AA294">
        <v>1</v>
      </c>
      <c r="AM294">
        <v>1</v>
      </c>
      <c r="AN294">
        <v>1</v>
      </c>
      <c r="AV294">
        <v>1</v>
      </c>
      <c r="AW294">
        <v>1</v>
      </c>
      <c r="AY294">
        <v>1</v>
      </c>
    </row>
    <row r="295" spans="1:51">
      <c r="A295" s="4" t="s">
        <v>428</v>
      </c>
      <c r="B295" s="5" t="s">
        <v>429</v>
      </c>
      <c r="C295" s="5" t="s">
        <v>279</v>
      </c>
      <c r="D295" s="5" t="s">
        <v>6</v>
      </c>
      <c r="E295">
        <v>1</v>
      </c>
      <c r="F295" t="s">
        <v>483</v>
      </c>
      <c r="G295">
        <v>1</v>
      </c>
      <c r="H295" t="s">
        <v>483</v>
      </c>
      <c r="I295">
        <v>1</v>
      </c>
      <c r="K295">
        <v>1</v>
      </c>
      <c r="L295" t="s">
        <v>483</v>
      </c>
      <c r="M295" t="s">
        <v>483</v>
      </c>
      <c r="N295" t="s">
        <v>483</v>
      </c>
      <c r="O295" t="s">
        <v>483</v>
      </c>
      <c r="P295">
        <v>1</v>
      </c>
      <c r="S295" t="s">
        <v>483</v>
      </c>
      <c r="U295">
        <v>1</v>
      </c>
      <c r="V295" t="s">
        <v>483</v>
      </c>
      <c r="W295">
        <v>1</v>
      </c>
      <c r="Y295">
        <v>1</v>
      </c>
      <c r="AA295">
        <v>1</v>
      </c>
      <c r="AB295">
        <v>1</v>
      </c>
      <c r="AE295">
        <v>1</v>
      </c>
      <c r="AI295">
        <v>1</v>
      </c>
      <c r="AJ295">
        <v>1</v>
      </c>
      <c r="AM295">
        <v>1</v>
      </c>
      <c r="AQ295">
        <v>1</v>
      </c>
      <c r="AR295">
        <v>1</v>
      </c>
      <c r="AV295">
        <v>1</v>
      </c>
      <c r="AW295">
        <v>1</v>
      </c>
      <c r="AX295">
        <v>1</v>
      </c>
    </row>
    <row r="296" spans="1:51">
      <c r="A296" s="4" t="s">
        <v>430</v>
      </c>
      <c r="B296" s="5" t="s">
        <v>431</v>
      </c>
      <c r="C296" s="5" t="s">
        <v>260</v>
      </c>
      <c r="D296" s="5" t="s">
        <v>6</v>
      </c>
      <c r="E296">
        <v>1</v>
      </c>
      <c r="F296" t="s">
        <v>483</v>
      </c>
      <c r="G296" t="s">
        <v>483</v>
      </c>
      <c r="H296" t="s">
        <v>483</v>
      </c>
      <c r="I296">
        <v>1</v>
      </c>
      <c r="K296" t="s">
        <v>483</v>
      </c>
      <c r="L296" t="s">
        <v>483</v>
      </c>
      <c r="M296" t="s">
        <v>483</v>
      </c>
      <c r="N296">
        <v>1</v>
      </c>
      <c r="O296" t="s">
        <v>483</v>
      </c>
      <c r="P296" t="s">
        <v>483</v>
      </c>
      <c r="S296" t="s">
        <v>483</v>
      </c>
      <c r="U296" t="s">
        <v>483</v>
      </c>
      <c r="V296" t="s">
        <v>483</v>
      </c>
      <c r="W296">
        <v>1</v>
      </c>
      <c r="Z296">
        <v>1</v>
      </c>
      <c r="AA296">
        <v>1</v>
      </c>
      <c r="AH296">
        <v>1</v>
      </c>
      <c r="AQ296">
        <v>1</v>
      </c>
      <c r="AV296">
        <v>1</v>
      </c>
    </row>
    <row r="297" spans="1:51">
      <c r="A297" s="4" t="s">
        <v>432</v>
      </c>
      <c r="B297" s="5" t="s">
        <v>433</v>
      </c>
      <c r="C297" s="5" t="s">
        <v>289</v>
      </c>
      <c r="D297" s="5" t="s">
        <v>6</v>
      </c>
      <c r="E297" t="s">
        <v>483</v>
      </c>
      <c r="F297" t="s">
        <v>483</v>
      </c>
      <c r="G297" t="s">
        <v>483</v>
      </c>
      <c r="H297" t="s">
        <v>483</v>
      </c>
      <c r="I297">
        <v>1</v>
      </c>
      <c r="K297" t="s">
        <v>483</v>
      </c>
      <c r="L297">
        <v>1</v>
      </c>
      <c r="M297" t="s">
        <v>483</v>
      </c>
      <c r="N297" t="s">
        <v>483</v>
      </c>
      <c r="O297">
        <v>1</v>
      </c>
      <c r="P297" t="s">
        <v>483</v>
      </c>
      <c r="S297" t="s">
        <v>483</v>
      </c>
      <c r="U297" t="s">
        <v>483</v>
      </c>
      <c r="V297" t="s">
        <v>483</v>
      </c>
      <c r="W297">
        <v>1</v>
      </c>
      <c r="Y297">
        <v>1</v>
      </c>
      <c r="AM297">
        <v>1</v>
      </c>
      <c r="AN297">
        <v>1</v>
      </c>
      <c r="AW297">
        <v>1</v>
      </c>
    </row>
    <row r="298" spans="1:51">
      <c r="A298" s="4" t="s">
        <v>434</v>
      </c>
      <c r="B298" s="5" t="s">
        <v>435</v>
      </c>
      <c r="C298" s="5" t="s">
        <v>289</v>
      </c>
      <c r="D298" s="5" t="s">
        <v>6</v>
      </c>
      <c r="E298" t="s">
        <v>483</v>
      </c>
      <c r="F298" t="s">
        <v>483</v>
      </c>
      <c r="G298" t="s">
        <v>483</v>
      </c>
      <c r="H298" t="s">
        <v>483</v>
      </c>
      <c r="I298" t="s">
        <v>483</v>
      </c>
      <c r="K298" t="s">
        <v>483</v>
      </c>
      <c r="L298" t="s">
        <v>483</v>
      </c>
      <c r="M298" t="s">
        <v>483</v>
      </c>
      <c r="N298" t="s">
        <v>483</v>
      </c>
      <c r="O298" t="s">
        <v>483</v>
      </c>
      <c r="P298" t="s">
        <v>483</v>
      </c>
      <c r="S298" t="s">
        <v>483</v>
      </c>
      <c r="U298" t="s">
        <v>483</v>
      </c>
      <c r="V298" t="s">
        <v>483</v>
      </c>
      <c r="W298">
        <v>1</v>
      </c>
      <c r="AB298">
        <v>1</v>
      </c>
      <c r="AM298">
        <v>1</v>
      </c>
      <c r="AQ298">
        <v>1</v>
      </c>
      <c r="AV298">
        <v>1</v>
      </c>
      <c r="AW298">
        <v>1</v>
      </c>
    </row>
    <row r="299" spans="1:51">
      <c r="A299" s="4" t="s">
        <v>436</v>
      </c>
      <c r="B299" s="5" t="s">
        <v>437</v>
      </c>
      <c r="C299" s="5" t="s">
        <v>405</v>
      </c>
      <c r="D299" s="5" t="s">
        <v>6</v>
      </c>
      <c r="E299">
        <v>1</v>
      </c>
      <c r="F299">
        <v>1</v>
      </c>
      <c r="G299" t="s">
        <v>483</v>
      </c>
      <c r="H299" t="s">
        <v>483</v>
      </c>
      <c r="I299" t="s">
        <v>483</v>
      </c>
      <c r="K299" t="s">
        <v>483</v>
      </c>
      <c r="L299">
        <v>1</v>
      </c>
      <c r="M299" t="s">
        <v>483</v>
      </c>
      <c r="N299" t="s">
        <v>483</v>
      </c>
      <c r="O299">
        <v>1</v>
      </c>
      <c r="P299">
        <v>1</v>
      </c>
      <c r="S299" t="s">
        <v>483</v>
      </c>
      <c r="U299" t="s">
        <v>483</v>
      </c>
      <c r="V299" t="s">
        <v>483</v>
      </c>
      <c r="W299" t="s">
        <v>483</v>
      </c>
      <c r="AB299">
        <v>1</v>
      </c>
      <c r="AF299">
        <v>1</v>
      </c>
      <c r="AN299">
        <v>1</v>
      </c>
      <c r="AR299">
        <v>1</v>
      </c>
      <c r="AU299">
        <v>1</v>
      </c>
      <c r="AW299">
        <v>1</v>
      </c>
      <c r="AY299">
        <v>1</v>
      </c>
    </row>
    <row r="300" spans="1:51">
      <c r="A300" s="4" t="s">
        <v>438</v>
      </c>
      <c r="B300" s="5" t="s">
        <v>439</v>
      </c>
      <c r="C300" s="5" t="s">
        <v>405</v>
      </c>
      <c r="D300" s="5" t="s">
        <v>6</v>
      </c>
      <c r="E300">
        <v>1</v>
      </c>
      <c r="F300" t="s">
        <v>483</v>
      </c>
      <c r="G300" t="s">
        <v>483</v>
      </c>
      <c r="H300" t="s">
        <v>483</v>
      </c>
      <c r="I300" t="s">
        <v>483</v>
      </c>
      <c r="K300" t="s">
        <v>483</v>
      </c>
      <c r="L300" t="s">
        <v>483</v>
      </c>
      <c r="M300" t="s">
        <v>483</v>
      </c>
      <c r="N300" t="s">
        <v>483</v>
      </c>
      <c r="O300" t="s">
        <v>483</v>
      </c>
      <c r="P300" t="s">
        <v>483</v>
      </c>
      <c r="S300" t="s">
        <v>483</v>
      </c>
      <c r="U300" t="s">
        <v>483</v>
      </c>
      <c r="V300" t="s">
        <v>483</v>
      </c>
      <c r="W300">
        <v>1</v>
      </c>
      <c r="Y300">
        <v>1</v>
      </c>
      <c r="AA300">
        <v>1</v>
      </c>
      <c r="AB300">
        <v>1</v>
      </c>
      <c r="AC300">
        <v>1</v>
      </c>
      <c r="AF300">
        <v>1</v>
      </c>
      <c r="AM300">
        <v>1</v>
      </c>
      <c r="AV300">
        <v>1</v>
      </c>
      <c r="AW300">
        <v>1</v>
      </c>
    </row>
    <row r="301" spans="1:51">
      <c r="A301" s="4" t="s">
        <v>440</v>
      </c>
      <c r="B301" s="5" t="s">
        <v>441</v>
      </c>
      <c r="C301" s="5" t="s">
        <v>405</v>
      </c>
      <c r="D301" s="5" t="s">
        <v>6</v>
      </c>
      <c r="E301" t="s">
        <v>483</v>
      </c>
      <c r="F301" t="s">
        <v>483</v>
      </c>
      <c r="G301" t="s">
        <v>483</v>
      </c>
      <c r="H301" t="s">
        <v>483</v>
      </c>
      <c r="I301" t="s">
        <v>483</v>
      </c>
      <c r="K301" t="s">
        <v>483</v>
      </c>
      <c r="L301" t="s">
        <v>483</v>
      </c>
      <c r="M301" t="s">
        <v>483</v>
      </c>
      <c r="N301">
        <v>1</v>
      </c>
      <c r="O301" t="s">
        <v>483</v>
      </c>
      <c r="P301" t="s">
        <v>483</v>
      </c>
      <c r="S301" t="s">
        <v>483</v>
      </c>
      <c r="U301" t="s">
        <v>483</v>
      </c>
      <c r="V301" t="s">
        <v>483</v>
      </c>
      <c r="W301">
        <v>1</v>
      </c>
      <c r="Y301">
        <v>1</v>
      </c>
      <c r="Z301">
        <v>1</v>
      </c>
      <c r="AB301">
        <v>1</v>
      </c>
      <c r="AJ301">
        <v>1</v>
      </c>
      <c r="AL301">
        <v>1</v>
      </c>
      <c r="AN301">
        <v>1</v>
      </c>
      <c r="AO301">
        <v>1</v>
      </c>
      <c r="AQ301">
        <v>1</v>
      </c>
      <c r="AT301">
        <v>1</v>
      </c>
      <c r="AV301">
        <v>1</v>
      </c>
      <c r="AW301">
        <v>1</v>
      </c>
      <c r="AY301">
        <v>1</v>
      </c>
    </row>
    <row r="302" spans="1:51">
      <c r="A302" s="4" t="s">
        <v>442</v>
      </c>
      <c r="B302" s="5" t="s">
        <v>443</v>
      </c>
      <c r="C302" s="5" t="s">
        <v>405</v>
      </c>
      <c r="D302" s="5" t="s">
        <v>6</v>
      </c>
      <c r="E302">
        <v>1</v>
      </c>
      <c r="F302" t="s">
        <v>483</v>
      </c>
      <c r="G302" t="s">
        <v>483</v>
      </c>
      <c r="H302" t="s">
        <v>483</v>
      </c>
      <c r="I302" t="s">
        <v>483</v>
      </c>
      <c r="K302" t="s">
        <v>483</v>
      </c>
      <c r="L302" t="s">
        <v>483</v>
      </c>
      <c r="M302" t="s">
        <v>483</v>
      </c>
      <c r="N302" t="s">
        <v>483</v>
      </c>
      <c r="O302" t="s">
        <v>483</v>
      </c>
      <c r="P302" t="s">
        <v>483</v>
      </c>
      <c r="S302" t="s">
        <v>483</v>
      </c>
      <c r="U302">
        <v>1</v>
      </c>
      <c r="V302" t="s">
        <v>483</v>
      </c>
      <c r="W302">
        <v>1</v>
      </c>
      <c r="Y302">
        <v>1</v>
      </c>
      <c r="AA302">
        <v>1</v>
      </c>
      <c r="AC302">
        <v>1</v>
      </c>
      <c r="AF302">
        <v>1</v>
      </c>
      <c r="AL302">
        <v>1</v>
      </c>
      <c r="AM302">
        <v>1</v>
      </c>
      <c r="AR302">
        <v>1</v>
      </c>
      <c r="AS302">
        <v>1</v>
      </c>
      <c r="AV302">
        <v>1</v>
      </c>
      <c r="AW302">
        <v>1</v>
      </c>
      <c r="AX302">
        <v>1</v>
      </c>
    </row>
    <row r="303" spans="1:51">
      <c r="A303" s="4" t="s">
        <v>444</v>
      </c>
      <c r="B303" s="5" t="s">
        <v>445</v>
      </c>
      <c r="C303" s="5" t="s">
        <v>405</v>
      </c>
      <c r="D303" s="5" t="s">
        <v>6</v>
      </c>
      <c r="E303" t="s">
        <v>483</v>
      </c>
      <c r="F303" t="s">
        <v>483</v>
      </c>
      <c r="G303" t="s">
        <v>483</v>
      </c>
      <c r="H303" t="s">
        <v>483</v>
      </c>
      <c r="I303" t="s">
        <v>483</v>
      </c>
      <c r="K303" t="s">
        <v>483</v>
      </c>
      <c r="L303" t="s">
        <v>483</v>
      </c>
      <c r="M303" t="s">
        <v>483</v>
      </c>
      <c r="N303" t="s">
        <v>483</v>
      </c>
      <c r="O303">
        <v>1</v>
      </c>
      <c r="P303" t="s">
        <v>483</v>
      </c>
      <c r="S303">
        <v>1</v>
      </c>
      <c r="U303" t="s">
        <v>483</v>
      </c>
      <c r="V303">
        <v>1</v>
      </c>
      <c r="W303" t="s">
        <v>483</v>
      </c>
      <c r="AB303">
        <v>1</v>
      </c>
    </row>
    <row r="304" spans="1:51">
      <c r="A304" s="4" t="s">
        <v>446</v>
      </c>
      <c r="B304" s="5" t="s">
        <v>447</v>
      </c>
      <c r="C304" s="5" t="s">
        <v>448</v>
      </c>
      <c r="D304" s="5" t="s">
        <v>6</v>
      </c>
      <c r="E304">
        <v>1</v>
      </c>
      <c r="F304" t="s">
        <v>483</v>
      </c>
      <c r="G304">
        <v>1</v>
      </c>
      <c r="H304" t="s">
        <v>483</v>
      </c>
      <c r="I304" t="s">
        <v>483</v>
      </c>
      <c r="K304" t="s">
        <v>483</v>
      </c>
      <c r="L304" t="s">
        <v>483</v>
      </c>
      <c r="M304" t="s">
        <v>483</v>
      </c>
      <c r="N304">
        <v>1</v>
      </c>
      <c r="O304" t="s">
        <v>483</v>
      </c>
      <c r="P304" t="s">
        <v>483</v>
      </c>
      <c r="S304" t="s">
        <v>483</v>
      </c>
      <c r="U304">
        <v>1</v>
      </c>
      <c r="V304" t="s">
        <v>483</v>
      </c>
      <c r="W304" t="s">
        <v>483</v>
      </c>
      <c r="Y304">
        <v>1</v>
      </c>
      <c r="AB304">
        <v>1</v>
      </c>
      <c r="AR304">
        <v>1</v>
      </c>
      <c r="AV304">
        <v>1</v>
      </c>
      <c r="AW304">
        <v>1</v>
      </c>
    </row>
    <row r="305" spans="1:51">
      <c r="A305" s="4" t="s">
        <v>449</v>
      </c>
      <c r="B305" s="5" t="s">
        <v>450</v>
      </c>
      <c r="C305" s="5" t="s">
        <v>448</v>
      </c>
      <c r="D305" s="5" t="s">
        <v>6</v>
      </c>
      <c r="E305" t="s">
        <v>483</v>
      </c>
      <c r="F305" t="s">
        <v>483</v>
      </c>
      <c r="G305" t="s">
        <v>483</v>
      </c>
      <c r="H305" t="s">
        <v>483</v>
      </c>
      <c r="I305" t="s">
        <v>483</v>
      </c>
      <c r="K305" t="s">
        <v>483</v>
      </c>
      <c r="L305" t="s">
        <v>483</v>
      </c>
      <c r="M305" t="s">
        <v>483</v>
      </c>
      <c r="N305" t="s">
        <v>483</v>
      </c>
      <c r="O305" t="s">
        <v>483</v>
      </c>
      <c r="P305" t="s">
        <v>483</v>
      </c>
      <c r="S305" t="s">
        <v>483</v>
      </c>
      <c r="U305" t="s">
        <v>483</v>
      </c>
      <c r="V305" t="s">
        <v>483</v>
      </c>
      <c r="W305" t="s">
        <v>483</v>
      </c>
    </row>
    <row r="306" spans="1:51">
      <c r="A306" s="4" t="s">
        <v>451</v>
      </c>
      <c r="B306" s="5" t="s">
        <v>452</v>
      </c>
      <c r="C306" s="5" t="s">
        <v>448</v>
      </c>
      <c r="D306" s="5" t="s">
        <v>6</v>
      </c>
      <c r="E306" t="s">
        <v>483</v>
      </c>
      <c r="F306" t="s">
        <v>483</v>
      </c>
      <c r="G306" t="s">
        <v>483</v>
      </c>
      <c r="H306" t="s">
        <v>483</v>
      </c>
      <c r="I306">
        <v>1</v>
      </c>
      <c r="K306" t="s">
        <v>483</v>
      </c>
      <c r="L306" t="s">
        <v>483</v>
      </c>
      <c r="M306" t="s">
        <v>483</v>
      </c>
      <c r="N306" t="s">
        <v>483</v>
      </c>
      <c r="O306" t="s">
        <v>483</v>
      </c>
      <c r="P306" t="s">
        <v>483</v>
      </c>
      <c r="S306" t="s">
        <v>483</v>
      </c>
      <c r="U306">
        <v>1</v>
      </c>
      <c r="V306" t="s">
        <v>483</v>
      </c>
      <c r="W306" t="s">
        <v>483</v>
      </c>
      <c r="AM306">
        <v>1</v>
      </c>
    </row>
    <row r="307" spans="1:51">
      <c r="A307" s="4" t="s">
        <v>453</v>
      </c>
      <c r="B307" s="5" t="s">
        <v>454</v>
      </c>
      <c r="C307" s="5" t="s">
        <v>448</v>
      </c>
      <c r="D307" s="5" t="s">
        <v>6</v>
      </c>
      <c r="E307">
        <v>1</v>
      </c>
      <c r="F307" t="s">
        <v>483</v>
      </c>
      <c r="G307" t="s">
        <v>483</v>
      </c>
      <c r="H307" t="s">
        <v>483</v>
      </c>
      <c r="I307" t="s">
        <v>483</v>
      </c>
      <c r="K307" t="s">
        <v>483</v>
      </c>
      <c r="L307" t="s">
        <v>483</v>
      </c>
      <c r="M307" t="s">
        <v>483</v>
      </c>
      <c r="N307" t="s">
        <v>483</v>
      </c>
      <c r="O307" t="s">
        <v>483</v>
      </c>
      <c r="P307" t="s">
        <v>483</v>
      </c>
      <c r="S307" t="s">
        <v>483</v>
      </c>
      <c r="U307" t="s">
        <v>483</v>
      </c>
      <c r="V307" t="s">
        <v>483</v>
      </c>
      <c r="W307">
        <v>1</v>
      </c>
      <c r="Y307">
        <v>1</v>
      </c>
      <c r="AM307">
        <v>1</v>
      </c>
      <c r="AQ307">
        <v>1</v>
      </c>
      <c r="AR307">
        <v>1</v>
      </c>
      <c r="AV307">
        <v>1</v>
      </c>
      <c r="AW307">
        <v>1</v>
      </c>
    </row>
    <row r="308" spans="1:51">
      <c r="A308" s="4" t="s">
        <v>455</v>
      </c>
      <c r="B308" s="5" t="s">
        <v>456</v>
      </c>
      <c r="C308" s="5" t="s">
        <v>448</v>
      </c>
      <c r="D308" s="5" t="s">
        <v>6</v>
      </c>
      <c r="E308" t="s">
        <v>483</v>
      </c>
      <c r="F308" t="s">
        <v>483</v>
      </c>
      <c r="G308" t="s">
        <v>483</v>
      </c>
      <c r="H308" t="s">
        <v>483</v>
      </c>
      <c r="I308">
        <v>1</v>
      </c>
      <c r="K308" t="s">
        <v>483</v>
      </c>
      <c r="L308" t="s">
        <v>483</v>
      </c>
      <c r="M308" t="s">
        <v>483</v>
      </c>
      <c r="N308">
        <v>1</v>
      </c>
      <c r="O308" t="s">
        <v>483</v>
      </c>
      <c r="P308" t="s">
        <v>483</v>
      </c>
      <c r="S308" t="s">
        <v>483</v>
      </c>
      <c r="U308" t="s">
        <v>483</v>
      </c>
      <c r="V308" t="s">
        <v>483</v>
      </c>
      <c r="W308">
        <v>1</v>
      </c>
      <c r="AA308">
        <v>1</v>
      </c>
      <c r="AJ308">
        <v>1</v>
      </c>
      <c r="AM308">
        <v>1</v>
      </c>
      <c r="AV308">
        <v>1</v>
      </c>
    </row>
    <row r="309" spans="1:51">
      <c r="A309" s="4" t="s">
        <v>457</v>
      </c>
      <c r="B309" s="5" t="s">
        <v>458</v>
      </c>
      <c r="C309" s="5" t="s">
        <v>448</v>
      </c>
      <c r="D309" s="5" t="s">
        <v>6</v>
      </c>
      <c r="E309">
        <v>1</v>
      </c>
      <c r="F309" t="s">
        <v>483</v>
      </c>
      <c r="G309">
        <v>1</v>
      </c>
      <c r="H309" t="s">
        <v>483</v>
      </c>
      <c r="I309">
        <v>1</v>
      </c>
      <c r="K309" t="s">
        <v>483</v>
      </c>
      <c r="L309" t="s">
        <v>483</v>
      </c>
      <c r="M309" t="s">
        <v>483</v>
      </c>
      <c r="N309" t="s">
        <v>483</v>
      </c>
      <c r="O309" t="s">
        <v>483</v>
      </c>
      <c r="P309" t="s">
        <v>483</v>
      </c>
      <c r="S309" t="s">
        <v>483</v>
      </c>
      <c r="U309" t="s">
        <v>483</v>
      </c>
      <c r="V309">
        <v>1</v>
      </c>
      <c r="W309">
        <v>1</v>
      </c>
      <c r="Y309">
        <v>1</v>
      </c>
      <c r="AM309">
        <v>1</v>
      </c>
      <c r="AO309">
        <v>1</v>
      </c>
      <c r="AQ309">
        <v>1</v>
      </c>
    </row>
    <row r="310" spans="1:51" s="125" customFormat="1">
      <c r="A310" s="4" t="s">
        <v>459</v>
      </c>
      <c r="B310" s="5" t="s">
        <v>460</v>
      </c>
      <c r="C310" s="5" t="s">
        <v>448</v>
      </c>
      <c r="D310" s="5" t="s">
        <v>6</v>
      </c>
      <c r="E310" s="125" t="s">
        <v>483</v>
      </c>
      <c r="F310" s="125" t="s">
        <v>483</v>
      </c>
      <c r="G310" s="125" t="s">
        <v>483</v>
      </c>
      <c r="H310" s="125" t="s">
        <v>483</v>
      </c>
      <c r="I310" s="125" t="s">
        <v>483</v>
      </c>
      <c r="K310" s="125" t="s">
        <v>483</v>
      </c>
      <c r="L310" s="125" t="s">
        <v>483</v>
      </c>
      <c r="M310" s="125" t="s">
        <v>483</v>
      </c>
      <c r="N310" s="125" t="s">
        <v>483</v>
      </c>
      <c r="O310" s="125" t="s">
        <v>483</v>
      </c>
      <c r="P310" s="125" t="s">
        <v>483</v>
      </c>
      <c r="S310" s="125" t="s">
        <v>483</v>
      </c>
      <c r="U310" s="125" t="s">
        <v>483</v>
      </c>
      <c r="V310" s="125" t="s">
        <v>483</v>
      </c>
      <c r="W310" s="125" t="s">
        <v>483</v>
      </c>
      <c r="AM310" s="125">
        <v>1</v>
      </c>
      <c r="AW310" s="125">
        <v>1</v>
      </c>
    </row>
    <row r="311" spans="1:51">
      <c r="A311" s="126" t="s">
        <v>241</v>
      </c>
      <c r="B311" s="127" t="s">
        <v>242</v>
      </c>
      <c r="C311" s="127" t="s">
        <v>243</v>
      </c>
      <c r="D311" s="127" t="s">
        <v>7</v>
      </c>
      <c r="E311" t="s">
        <v>483</v>
      </c>
      <c r="F311" t="s">
        <v>483</v>
      </c>
      <c r="G311" t="s">
        <v>483</v>
      </c>
      <c r="H311" t="s">
        <v>483</v>
      </c>
      <c r="I311" t="s">
        <v>483</v>
      </c>
      <c r="K311" t="s">
        <v>483</v>
      </c>
      <c r="L311" t="s">
        <v>483</v>
      </c>
      <c r="M311" t="s">
        <v>483</v>
      </c>
      <c r="N311" t="s">
        <v>483</v>
      </c>
      <c r="O311" t="s">
        <v>483</v>
      </c>
      <c r="P311" t="s">
        <v>483</v>
      </c>
      <c r="S311" t="s">
        <v>483</v>
      </c>
      <c r="U311" t="s">
        <v>483</v>
      </c>
      <c r="V311" t="s">
        <v>483</v>
      </c>
      <c r="W311" t="s">
        <v>483</v>
      </c>
      <c r="AB311">
        <v>1</v>
      </c>
      <c r="AN311">
        <v>1</v>
      </c>
    </row>
    <row r="312" spans="1:51">
      <c r="A312" s="4" t="s">
        <v>244</v>
      </c>
      <c r="B312" s="5" t="s">
        <v>245</v>
      </c>
      <c r="C312" s="5" t="s">
        <v>246</v>
      </c>
      <c r="D312" s="5" t="s">
        <v>7</v>
      </c>
      <c r="E312">
        <v>1</v>
      </c>
      <c r="F312" t="s">
        <v>483</v>
      </c>
      <c r="G312" t="s">
        <v>483</v>
      </c>
      <c r="H312" t="s">
        <v>483</v>
      </c>
      <c r="I312" t="s">
        <v>483</v>
      </c>
      <c r="K312" t="s">
        <v>483</v>
      </c>
      <c r="L312" t="s">
        <v>483</v>
      </c>
      <c r="M312" t="s">
        <v>483</v>
      </c>
      <c r="N312" t="s">
        <v>483</v>
      </c>
      <c r="O312" t="s">
        <v>483</v>
      </c>
      <c r="P312" t="s">
        <v>483</v>
      </c>
      <c r="S312" t="s">
        <v>483</v>
      </c>
      <c r="U312" t="s">
        <v>483</v>
      </c>
      <c r="V312" t="s">
        <v>483</v>
      </c>
      <c r="W312">
        <v>1</v>
      </c>
      <c r="Y312">
        <v>1</v>
      </c>
      <c r="AA312">
        <v>1</v>
      </c>
      <c r="AM312">
        <v>1</v>
      </c>
      <c r="AQ312">
        <v>1</v>
      </c>
      <c r="AR312">
        <v>1</v>
      </c>
      <c r="AV312">
        <v>1</v>
      </c>
    </row>
    <row r="313" spans="1:51">
      <c r="A313" s="4" t="s">
        <v>247</v>
      </c>
      <c r="B313" s="5" t="s">
        <v>248</v>
      </c>
      <c r="C313" s="5" t="s">
        <v>243</v>
      </c>
      <c r="D313" s="5" t="s">
        <v>7</v>
      </c>
      <c r="E313" t="s">
        <v>483</v>
      </c>
      <c r="F313" t="s">
        <v>483</v>
      </c>
      <c r="G313" t="s">
        <v>483</v>
      </c>
      <c r="H313" t="s">
        <v>483</v>
      </c>
      <c r="I313" t="s">
        <v>483</v>
      </c>
      <c r="K313" t="s">
        <v>483</v>
      </c>
      <c r="L313" t="s">
        <v>483</v>
      </c>
      <c r="M313" t="s">
        <v>483</v>
      </c>
      <c r="N313" t="s">
        <v>483</v>
      </c>
      <c r="O313" t="s">
        <v>483</v>
      </c>
      <c r="P313" t="s">
        <v>483</v>
      </c>
      <c r="S313" t="s">
        <v>483</v>
      </c>
      <c r="U313" t="s">
        <v>483</v>
      </c>
      <c r="V313" t="s">
        <v>483</v>
      </c>
      <c r="W313" t="s">
        <v>483</v>
      </c>
      <c r="AS313">
        <v>1</v>
      </c>
    </row>
    <row r="314" spans="1:51">
      <c r="A314" s="4" t="s">
        <v>249</v>
      </c>
      <c r="B314" s="5" t="s">
        <v>250</v>
      </c>
      <c r="C314" s="5" t="s">
        <v>251</v>
      </c>
      <c r="D314" s="5" t="s">
        <v>7</v>
      </c>
      <c r="E314" t="s">
        <v>483</v>
      </c>
      <c r="F314" t="s">
        <v>483</v>
      </c>
      <c r="G314" t="s">
        <v>483</v>
      </c>
      <c r="H314" t="s">
        <v>483</v>
      </c>
      <c r="I314" t="s">
        <v>483</v>
      </c>
      <c r="K314" t="s">
        <v>483</v>
      </c>
      <c r="L314" t="s">
        <v>483</v>
      </c>
      <c r="M314" t="s">
        <v>483</v>
      </c>
      <c r="N314" t="s">
        <v>483</v>
      </c>
      <c r="O314" t="s">
        <v>483</v>
      </c>
      <c r="P314" t="s">
        <v>483</v>
      </c>
      <c r="S314" t="s">
        <v>483</v>
      </c>
      <c r="U314" t="s">
        <v>483</v>
      </c>
      <c r="V314" t="s">
        <v>483</v>
      </c>
      <c r="W314" t="s">
        <v>483</v>
      </c>
    </row>
    <row r="315" spans="1:51">
      <c r="A315" s="4" t="s">
        <v>252</v>
      </c>
      <c r="B315" s="5" t="s">
        <v>253</v>
      </c>
      <c r="C315" s="5" t="s">
        <v>251</v>
      </c>
      <c r="D315" s="5" t="s">
        <v>7</v>
      </c>
      <c r="E315" t="s">
        <v>483</v>
      </c>
      <c r="F315" t="s">
        <v>483</v>
      </c>
      <c r="G315" t="s">
        <v>483</v>
      </c>
      <c r="H315" t="s">
        <v>483</v>
      </c>
      <c r="I315" t="s">
        <v>483</v>
      </c>
      <c r="K315" t="s">
        <v>483</v>
      </c>
      <c r="L315" t="s">
        <v>483</v>
      </c>
      <c r="M315" t="s">
        <v>483</v>
      </c>
      <c r="N315">
        <v>1</v>
      </c>
      <c r="O315">
        <v>1</v>
      </c>
      <c r="P315" t="s">
        <v>483</v>
      </c>
      <c r="S315" t="s">
        <v>483</v>
      </c>
      <c r="U315" t="s">
        <v>483</v>
      </c>
      <c r="V315" t="s">
        <v>483</v>
      </c>
      <c r="W315">
        <v>1</v>
      </c>
      <c r="AA315">
        <v>1</v>
      </c>
      <c r="AM315">
        <v>1</v>
      </c>
      <c r="AN315">
        <v>1</v>
      </c>
      <c r="AQ315">
        <v>1</v>
      </c>
      <c r="AV315">
        <v>1</v>
      </c>
    </row>
    <row r="316" spans="1:51">
      <c r="A316" s="4" t="s">
        <v>254</v>
      </c>
      <c r="B316" s="5" t="s">
        <v>255</v>
      </c>
      <c r="C316" s="5" t="s">
        <v>251</v>
      </c>
      <c r="D316" s="5" t="s">
        <v>7</v>
      </c>
      <c r="E316">
        <v>1</v>
      </c>
      <c r="F316" t="s">
        <v>483</v>
      </c>
      <c r="G316">
        <v>1</v>
      </c>
      <c r="H316" t="s">
        <v>483</v>
      </c>
      <c r="I316">
        <v>1</v>
      </c>
      <c r="K316" t="s">
        <v>483</v>
      </c>
      <c r="L316" t="s">
        <v>483</v>
      </c>
      <c r="M316" t="s">
        <v>483</v>
      </c>
      <c r="N316" t="s">
        <v>483</v>
      </c>
      <c r="O316" t="s">
        <v>483</v>
      </c>
      <c r="P316" t="s">
        <v>483</v>
      </c>
      <c r="S316" t="s">
        <v>483</v>
      </c>
      <c r="U316" t="s">
        <v>483</v>
      </c>
      <c r="V316" t="s">
        <v>483</v>
      </c>
      <c r="W316">
        <v>1</v>
      </c>
      <c r="AA316">
        <v>1</v>
      </c>
      <c r="AC316">
        <v>1</v>
      </c>
      <c r="AM316">
        <v>1</v>
      </c>
      <c r="AQ316">
        <v>1</v>
      </c>
      <c r="AR316">
        <v>1</v>
      </c>
      <c r="AV316">
        <v>1</v>
      </c>
      <c r="AY316">
        <v>1</v>
      </c>
    </row>
    <row r="317" spans="1:51">
      <c r="A317" s="4" t="s">
        <v>256</v>
      </c>
      <c r="B317" s="5" t="s">
        <v>257</v>
      </c>
      <c r="C317" s="5" t="s">
        <v>243</v>
      </c>
      <c r="D317" s="5" t="s">
        <v>7</v>
      </c>
      <c r="E317" t="s">
        <v>483</v>
      </c>
      <c r="F317" t="s">
        <v>483</v>
      </c>
      <c r="G317">
        <v>1</v>
      </c>
      <c r="H317" t="s">
        <v>483</v>
      </c>
      <c r="I317" t="s">
        <v>483</v>
      </c>
      <c r="K317">
        <v>1</v>
      </c>
      <c r="L317">
        <v>1</v>
      </c>
      <c r="M317" t="s">
        <v>483</v>
      </c>
      <c r="N317" t="s">
        <v>483</v>
      </c>
      <c r="O317" t="s">
        <v>483</v>
      </c>
      <c r="P317" t="s">
        <v>483</v>
      </c>
      <c r="S317" t="s">
        <v>483</v>
      </c>
      <c r="U317">
        <v>1</v>
      </c>
      <c r="V317" t="s">
        <v>483</v>
      </c>
      <c r="W317">
        <v>1</v>
      </c>
      <c r="Y317">
        <v>1</v>
      </c>
      <c r="AA317">
        <v>1</v>
      </c>
      <c r="AB317">
        <v>1</v>
      </c>
      <c r="AJ317">
        <v>1</v>
      </c>
      <c r="AM317">
        <v>1</v>
      </c>
      <c r="AQ317">
        <v>1</v>
      </c>
      <c r="AU317">
        <v>1</v>
      </c>
      <c r="AV317">
        <v>1</v>
      </c>
      <c r="AW317">
        <v>1</v>
      </c>
    </row>
    <row r="318" spans="1:51">
      <c r="A318" s="4" t="s">
        <v>258</v>
      </c>
      <c r="B318" s="5" t="s">
        <v>259</v>
      </c>
      <c r="C318" s="5" t="s">
        <v>260</v>
      </c>
      <c r="D318" s="5" t="s">
        <v>7</v>
      </c>
      <c r="E318" t="s">
        <v>483</v>
      </c>
      <c r="F318" t="s">
        <v>483</v>
      </c>
      <c r="G318" t="s">
        <v>483</v>
      </c>
      <c r="H318" t="s">
        <v>483</v>
      </c>
      <c r="I318" t="s">
        <v>483</v>
      </c>
      <c r="K318" t="s">
        <v>483</v>
      </c>
      <c r="L318" t="s">
        <v>483</v>
      </c>
      <c r="M318" t="s">
        <v>483</v>
      </c>
      <c r="N318" t="s">
        <v>483</v>
      </c>
      <c r="O318" t="s">
        <v>483</v>
      </c>
      <c r="P318" t="s">
        <v>483</v>
      </c>
      <c r="S318" t="s">
        <v>483</v>
      </c>
      <c r="U318" t="s">
        <v>483</v>
      </c>
      <c r="V318" t="s">
        <v>483</v>
      </c>
      <c r="W318" t="s">
        <v>483</v>
      </c>
    </row>
    <row r="319" spans="1:51">
      <c r="A319" s="4" t="s">
        <v>261</v>
      </c>
      <c r="B319" s="5" t="s">
        <v>262</v>
      </c>
      <c r="C319" s="5" t="s">
        <v>263</v>
      </c>
      <c r="D319" s="5" t="s">
        <v>7</v>
      </c>
      <c r="E319" t="s">
        <v>483</v>
      </c>
      <c r="F319" t="s">
        <v>483</v>
      </c>
      <c r="G319" t="s">
        <v>483</v>
      </c>
      <c r="H319" t="s">
        <v>483</v>
      </c>
      <c r="I319" t="s">
        <v>483</v>
      </c>
      <c r="K319" t="s">
        <v>483</v>
      </c>
      <c r="L319" t="s">
        <v>483</v>
      </c>
      <c r="M319" t="s">
        <v>483</v>
      </c>
      <c r="N319" t="s">
        <v>483</v>
      </c>
      <c r="O319" t="s">
        <v>483</v>
      </c>
      <c r="P319" t="s">
        <v>483</v>
      </c>
      <c r="S319" t="s">
        <v>483</v>
      </c>
      <c r="U319">
        <v>1</v>
      </c>
      <c r="V319" t="s">
        <v>483</v>
      </c>
      <c r="W319" t="s">
        <v>483</v>
      </c>
      <c r="Z319">
        <v>1</v>
      </c>
      <c r="AB319">
        <v>1</v>
      </c>
      <c r="AE319">
        <v>1</v>
      </c>
      <c r="AV319">
        <v>1</v>
      </c>
      <c r="AX319">
        <v>1</v>
      </c>
    </row>
    <row r="320" spans="1:51">
      <c r="A320" s="4" t="s">
        <v>264</v>
      </c>
      <c r="B320" s="5" t="s">
        <v>265</v>
      </c>
      <c r="C320" s="5" t="s">
        <v>260</v>
      </c>
      <c r="D320" s="5" t="s">
        <v>7</v>
      </c>
      <c r="E320">
        <v>1</v>
      </c>
      <c r="F320" t="s">
        <v>483</v>
      </c>
      <c r="G320">
        <v>1</v>
      </c>
      <c r="H320" t="s">
        <v>483</v>
      </c>
      <c r="I320">
        <v>1</v>
      </c>
      <c r="K320" t="s">
        <v>483</v>
      </c>
      <c r="L320" t="s">
        <v>483</v>
      </c>
      <c r="M320" t="s">
        <v>483</v>
      </c>
      <c r="N320">
        <v>1</v>
      </c>
      <c r="O320" t="s">
        <v>483</v>
      </c>
      <c r="P320" t="s">
        <v>483</v>
      </c>
      <c r="S320" t="s">
        <v>483</v>
      </c>
      <c r="U320" t="s">
        <v>483</v>
      </c>
      <c r="V320">
        <v>1</v>
      </c>
      <c r="W320">
        <v>1</v>
      </c>
      <c r="Y320">
        <v>1</v>
      </c>
      <c r="Z320">
        <v>1</v>
      </c>
      <c r="AA320">
        <v>1</v>
      </c>
      <c r="AB320">
        <v>1</v>
      </c>
      <c r="AE320">
        <v>1</v>
      </c>
      <c r="AJ320">
        <v>1</v>
      </c>
      <c r="AK320">
        <v>1</v>
      </c>
      <c r="AL320">
        <v>1</v>
      </c>
      <c r="AM320">
        <v>1</v>
      </c>
      <c r="AQ320">
        <v>1</v>
      </c>
      <c r="AR320">
        <v>1</v>
      </c>
      <c r="AV320">
        <v>1</v>
      </c>
      <c r="AW320">
        <v>1</v>
      </c>
    </row>
    <row r="321" spans="1:51">
      <c r="A321" s="4" t="s">
        <v>266</v>
      </c>
      <c r="B321" s="5" t="s">
        <v>267</v>
      </c>
      <c r="C321" s="5" t="s">
        <v>263</v>
      </c>
      <c r="D321" s="5" t="s">
        <v>7</v>
      </c>
      <c r="E321" t="s">
        <v>483</v>
      </c>
      <c r="F321" t="s">
        <v>483</v>
      </c>
      <c r="G321" t="s">
        <v>483</v>
      </c>
      <c r="H321" t="s">
        <v>483</v>
      </c>
      <c r="I321" t="s">
        <v>483</v>
      </c>
      <c r="K321" t="s">
        <v>483</v>
      </c>
      <c r="L321" t="s">
        <v>483</v>
      </c>
      <c r="M321" t="s">
        <v>483</v>
      </c>
      <c r="N321" t="s">
        <v>483</v>
      </c>
      <c r="O321" t="s">
        <v>483</v>
      </c>
      <c r="P321" t="s">
        <v>483</v>
      </c>
      <c r="S321" t="s">
        <v>483</v>
      </c>
      <c r="U321" t="s">
        <v>483</v>
      </c>
      <c r="V321" t="s">
        <v>483</v>
      </c>
      <c r="W321">
        <v>1</v>
      </c>
      <c r="Y321">
        <v>1</v>
      </c>
      <c r="AA321">
        <v>1</v>
      </c>
      <c r="AB321">
        <v>1</v>
      </c>
      <c r="AV321">
        <v>1</v>
      </c>
      <c r="AW321">
        <v>1</v>
      </c>
    </row>
    <row r="322" spans="1:51">
      <c r="A322" s="4" t="s">
        <v>268</v>
      </c>
      <c r="B322" s="5" t="s">
        <v>269</v>
      </c>
      <c r="C322" s="5" t="s">
        <v>263</v>
      </c>
      <c r="D322" s="5" t="s">
        <v>7</v>
      </c>
      <c r="E322" t="s">
        <v>483</v>
      </c>
      <c r="F322" t="s">
        <v>483</v>
      </c>
      <c r="G322" t="s">
        <v>483</v>
      </c>
      <c r="H322" t="s">
        <v>483</v>
      </c>
      <c r="I322">
        <v>1</v>
      </c>
      <c r="K322" t="s">
        <v>483</v>
      </c>
      <c r="L322">
        <v>1</v>
      </c>
      <c r="M322" t="s">
        <v>483</v>
      </c>
      <c r="N322" t="s">
        <v>483</v>
      </c>
      <c r="O322" t="s">
        <v>483</v>
      </c>
      <c r="P322" t="s">
        <v>483</v>
      </c>
      <c r="S322" t="s">
        <v>483</v>
      </c>
      <c r="U322" t="s">
        <v>483</v>
      </c>
      <c r="V322" t="s">
        <v>483</v>
      </c>
      <c r="W322">
        <v>1</v>
      </c>
      <c r="Y322">
        <v>1</v>
      </c>
      <c r="AA322">
        <v>1</v>
      </c>
      <c r="AB322">
        <v>1</v>
      </c>
      <c r="AJ322">
        <v>1</v>
      </c>
      <c r="AK322">
        <v>1</v>
      </c>
      <c r="AM322">
        <v>1</v>
      </c>
      <c r="AO322">
        <v>1</v>
      </c>
      <c r="AU322">
        <v>1</v>
      </c>
      <c r="AV322">
        <v>1</v>
      </c>
      <c r="AW322">
        <v>1</v>
      </c>
    </row>
    <row r="323" spans="1:51">
      <c r="A323" s="4" t="s">
        <v>270</v>
      </c>
      <c r="B323" s="5" t="s">
        <v>271</v>
      </c>
      <c r="C323" s="5" t="s">
        <v>251</v>
      </c>
      <c r="D323" s="5" t="s">
        <v>7</v>
      </c>
      <c r="E323">
        <v>1</v>
      </c>
      <c r="F323" t="s">
        <v>483</v>
      </c>
      <c r="G323">
        <v>1</v>
      </c>
      <c r="H323" t="s">
        <v>483</v>
      </c>
      <c r="I323">
        <v>1</v>
      </c>
      <c r="K323" t="s">
        <v>483</v>
      </c>
      <c r="L323" t="s">
        <v>483</v>
      </c>
      <c r="M323" t="s">
        <v>483</v>
      </c>
      <c r="N323">
        <v>1</v>
      </c>
      <c r="O323">
        <v>1</v>
      </c>
      <c r="P323">
        <v>1</v>
      </c>
      <c r="S323" t="s">
        <v>483</v>
      </c>
      <c r="U323" t="s">
        <v>483</v>
      </c>
      <c r="V323" t="s">
        <v>483</v>
      </c>
      <c r="W323">
        <v>1</v>
      </c>
      <c r="AA323">
        <v>1</v>
      </c>
      <c r="AB323">
        <v>1</v>
      </c>
      <c r="AC323">
        <v>1</v>
      </c>
      <c r="AE323">
        <v>1</v>
      </c>
      <c r="AL323">
        <v>1</v>
      </c>
      <c r="AM323">
        <v>1</v>
      </c>
      <c r="AN323">
        <v>1</v>
      </c>
      <c r="AQ323">
        <v>1</v>
      </c>
      <c r="AR323">
        <v>1</v>
      </c>
      <c r="AW323">
        <v>1</v>
      </c>
    </row>
    <row r="324" spans="1:51">
      <c r="A324" s="4" t="s">
        <v>272</v>
      </c>
      <c r="B324" s="5" t="s">
        <v>273</v>
      </c>
      <c r="C324" s="5" t="s">
        <v>274</v>
      </c>
      <c r="D324" s="5" t="s">
        <v>7</v>
      </c>
      <c r="E324">
        <v>1</v>
      </c>
      <c r="F324" t="s">
        <v>483</v>
      </c>
      <c r="G324">
        <v>1</v>
      </c>
      <c r="H324" t="s">
        <v>483</v>
      </c>
      <c r="I324" t="s">
        <v>483</v>
      </c>
      <c r="K324">
        <v>1</v>
      </c>
      <c r="L324" t="s">
        <v>483</v>
      </c>
      <c r="M324" t="s">
        <v>483</v>
      </c>
      <c r="N324">
        <v>1</v>
      </c>
      <c r="O324">
        <v>1</v>
      </c>
      <c r="P324" t="s">
        <v>483</v>
      </c>
      <c r="S324" t="s">
        <v>483</v>
      </c>
      <c r="U324">
        <v>1</v>
      </c>
      <c r="V324" t="s">
        <v>483</v>
      </c>
      <c r="W324">
        <v>1</v>
      </c>
      <c r="Y324">
        <v>1</v>
      </c>
      <c r="AB324">
        <v>1</v>
      </c>
      <c r="AM324">
        <v>1</v>
      </c>
      <c r="AN324">
        <v>1</v>
      </c>
      <c r="AR324">
        <v>1</v>
      </c>
      <c r="AU324">
        <v>1</v>
      </c>
      <c r="AV324">
        <v>1</v>
      </c>
      <c r="AW324">
        <v>1</v>
      </c>
      <c r="AX324">
        <v>1</v>
      </c>
    </row>
    <row r="325" spans="1:51">
      <c r="A325" s="4" t="s">
        <v>275</v>
      </c>
      <c r="B325" s="5" t="s">
        <v>276</v>
      </c>
      <c r="C325" s="5" t="s">
        <v>243</v>
      </c>
      <c r="D325" s="5" t="s">
        <v>7</v>
      </c>
      <c r="E325">
        <v>1</v>
      </c>
      <c r="F325" t="s">
        <v>483</v>
      </c>
      <c r="G325" t="s">
        <v>483</v>
      </c>
      <c r="H325" t="s">
        <v>483</v>
      </c>
      <c r="I325" t="s">
        <v>483</v>
      </c>
      <c r="K325" t="s">
        <v>483</v>
      </c>
      <c r="L325">
        <v>1</v>
      </c>
      <c r="M325" t="s">
        <v>483</v>
      </c>
      <c r="N325">
        <v>1</v>
      </c>
      <c r="O325" t="s">
        <v>483</v>
      </c>
      <c r="P325">
        <v>1</v>
      </c>
      <c r="S325">
        <v>1</v>
      </c>
      <c r="U325">
        <v>1</v>
      </c>
      <c r="V325" t="s">
        <v>483</v>
      </c>
      <c r="W325">
        <v>1</v>
      </c>
      <c r="Y325">
        <v>1</v>
      </c>
      <c r="Z325">
        <v>1</v>
      </c>
      <c r="AA325">
        <v>1</v>
      </c>
      <c r="AG325">
        <v>1</v>
      </c>
      <c r="AK325">
        <v>1</v>
      </c>
      <c r="AM325">
        <v>1</v>
      </c>
      <c r="AO325">
        <v>1</v>
      </c>
      <c r="AQ325">
        <v>1</v>
      </c>
      <c r="AV325">
        <v>1</v>
      </c>
      <c r="AW325">
        <v>1</v>
      </c>
    </row>
    <row r="326" spans="1:51">
      <c r="A326" s="4" t="s">
        <v>277</v>
      </c>
      <c r="B326" s="5" t="s">
        <v>278</v>
      </c>
      <c r="C326" s="5" t="s">
        <v>279</v>
      </c>
      <c r="D326" s="5" t="s">
        <v>7</v>
      </c>
      <c r="E326">
        <v>1</v>
      </c>
      <c r="F326" t="s">
        <v>483</v>
      </c>
      <c r="G326" t="s">
        <v>483</v>
      </c>
      <c r="H326">
        <v>1</v>
      </c>
      <c r="I326">
        <v>1</v>
      </c>
      <c r="K326" t="s">
        <v>483</v>
      </c>
      <c r="L326" t="s">
        <v>483</v>
      </c>
      <c r="M326" t="s">
        <v>483</v>
      </c>
      <c r="N326" t="s">
        <v>483</v>
      </c>
      <c r="O326" t="s">
        <v>483</v>
      </c>
      <c r="P326" t="s">
        <v>483</v>
      </c>
      <c r="S326" t="s">
        <v>483</v>
      </c>
      <c r="U326" t="s">
        <v>483</v>
      </c>
      <c r="V326" t="s">
        <v>483</v>
      </c>
      <c r="W326">
        <v>1</v>
      </c>
      <c r="Y326">
        <v>1</v>
      </c>
      <c r="AA326">
        <v>1</v>
      </c>
      <c r="AB326">
        <v>1</v>
      </c>
      <c r="AM326">
        <v>1</v>
      </c>
      <c r="AN326">
        <v>1</v>
      </c>
      <c r="AQ326">
        <v>1</v>
      </c>
      <c r="AV326">
        <v>1</v>
      </c>
      <c r="AW326">
        <v>1</v>
      </c>
      <c r="AX326">
        <v>1</v>
      </c>
      <c r="AY326">
        <v>1</v>
      </c>
    </row>
    <row r="327" spans="1:51">
      <c r="A327" s="4" t="s">
        <v>280</v>
      </c>
      <c r="B327" s="5" t="s">
        <v>281</v>
      </c>
      <c r="C327" s="5" t="s">
        <v>279</v>
      </c>
      <c r="D327" s="5" t="s">
        <v>7</v>
      </c>
      <c r="E327" t="s">
        <v>483</v>
      </c>
      <c r="F327" t="s">
        <v>483</v>
      </c>
      <c r="G327" t="s">
        <v>483</v>
      </c>
      <c r="H327" t="s">
        <v>483</v>
      </c>
      <c r="I327">
        <v>1</v>
      </c>
      <c r="K327" t="s">
        <v>483</v>
      </c>
      <c r="L327">
        <v>1</v>
      </c>
      <c r="M327" t="s">
        <v>483</v>
      </c>
      <c r="N327" t="s">
        <v>483</v>
      </c>
      <c r="O327" t="s">
        <v>483</v>
      </c>
      <c r="P327" t="s">
        <v>483</v>
      </c>
      <c r="S327" t="s">
        <v>483</v>
      </c>
      <c r="U327">
        <v>1</v>
      </c>
      <c r="V327" t="s">
        <v>483</v>
      </c>
      <c r="W327">
        <v>1</v>
      </c>
      <c r="AA327">
        <v>1</v>
      </c>
      <c r="AB327">
        <v>1</v>
      </c>
      <c r="AM327">
        <v>1</v>
      </c>
      <c r="AU327">
        <v>1</v>
      </c>
      <c r="AV327">
        <v>1</v>
      </c>
      <c r="AW327">
        <v>1</v>
      </c>
      <c r="AX327">
        <v>1</v>
      </c>
    </row>
    <row r="328" spans="1:51">
      <c r="A328" s="4" t="s">
        <v>282</v>
      </c>
      <c r="B328" s="5" t="s">
        <v>283</v>
      </c>
      <c r="C328" s="5" t="s">
        <v>284</v>
      </c>
      <c r="D328" s="5" t="s">
        <v>7</v>
      </c>
      <c r="E328">
        <v>1</v>
      </c>
      <c r="F328" t="s">
        <v>483</v>
      </c>
      <c r="G328">
        <v>1</v>
      </c>
      <c r="H328" t="s">
        <v>483</v>
      </c>
      <c r="I328" t="s">
        <v>483</v>
      </c>
      <c r="K328" t="s">
        <v>483</v>
      </c>
      <c r="L328" t="s">
        <v>483</v>
      </c>
      <c r="M328" t="s">
        <v>483</v>
      </c>
      <c r="N328" t="s">
        <v>483</v>
      </c>
      <c r="O328" t="s">
        <v>483</v>
      </c>
      <c r="P328" t="s">
        <v>483</v>
      </c>
      <c r="S328" t="s">
        <v>483</v>
      </c>
      <c r="U328" t="s">
        <v>483</v>
      </c>
      <c r="V328" t="s">
        <v>483</v>
      </c>
      <c r="W328" t="s">
        <v>483</v>
      </c>
      <c r="AH328">
        <v>1</v>
      </c>
      <c r="AK328">
        <v>1</v>
      </c>
      <c r="AM328">
        <v>1</v>
      </c>
      <c r="AQ328">
        <v>1</v>
      </c>
      <c r="AU328">
        <v>1</v>
      </c>
      <c r="AV328">
        <v>1</v>
      </c>
    </row>
    <row r="329" spans="1:51">
      <c r="A329" s="4" t="s">
        <v>285</v>
      </c>
      <c r="B329" s="5" t="s">
        <v>286</v>
      </c>
      <c r="C329" s="5" t="s">
        <v>279</v>
      </c>
      <c r="D329" s="5" t="s">
        <v>7</v>
      </c>
      <c r="E329" t="s">
        <v>483</v>
      </c>
      <c r="F329" t="s">
        <v>483</v>
      </c>
      <c r="G329" t="s">
        <v>483</v>
      </c>
      <c r="H329" t="s">
        <v>483</v>
      </c>
      <c r="I329">
        <v>1</v>
      </c>
      <c r="K329">
        <v>1</v>
      </c>
      <c r="L329">
        <v>1</v>
      </c>
      <c r="M329" t="s">
        <v>483</v>
      </c>
      <c r="N329" t="s">
        <v>483</v>
      </c>
      <c r="O329" t="s">
        <v>483</v>
      </c>
      <c r="P329" t="s">
        <v>483</v>
      </c>
      <c r="S329" t="s">
        <v>483</v>
      </c>
      <c r="U329">
        <v>1</v>
      </c>
      <c r="V329" t="s">
        <v>483</v>
      </c>
      <c r="W329">
        <v>1</v>
      </c>
      <c r="Y329">
        <v>1</v>
      </c>
      <c r="AA329">
        <v>1</v>
      </c>
      <c r="AE329">
        <v>1</v>
      </c>
      <c r="AJ329">
        <v>1</v>
      </c>
      <c r="AK329">
        <v>1</v>
      </c>
      <c r="AM329">
        <v>1</v>
      </c>
      <c r="AQ329">
        <v>1</v>
      </c>
      <c r="AV329">
        <v>1</v>
      </c>
      <c r="AW329">
        <v>1</v>
      </c>
      <c r="AY329">
        <v>1</v>
      </c>
    </row>
    <row r="330" spans="1:51">
      <c r="A330" s="4" t="s">
        <v>287</v>
      </c>
      <c r="B330" s="5" t="s">
        <v>288</v>
      </c>
      <c r="C330" s="5" t="s">
        <v>289</v>
      </c>
      <c r="D330" s="5" t="s">
        <v>7</v>
      </c>
      <c r="E330" t="s">
        <v>483</v>
      </c>
      <c r="F330" t="s">
        <v>483</v>
      </c>
      <c r="G330" t="s">
        <v>483</v>
      </c>
      <c r="H330" t="s">
        <v>483</v>
      </c>
      <c r="I330" t="s">
        <v>483</v>
      </c>
      <c r="K330" t="s">
        <v>483</v>
      </c>
      <c r="L330" t="s">
        <v>483</v>
      </c>
      <c r="M330" t="s">
        <v>483</v>
      </c>
      <c r="N330" t="s">
        <v>483</v>
      </c>
      <c r="O330" t="s">
        <v>483</v>
      </c>
      <c r="P330" t="s">
        <v>483</v>
      </c>
      <c r="S330" t="s">
        <v>483</v>
      </c>
      <c r="U330" t="s">
        <v>483</v>
      </c>
      <c r="V330" t="s">
        <v>483</v>
      </c>
      <c r="W330" t="s">
        <v>483</v>
      </c>
      <c r="Y330">
        <v>1</v>
      </c>
      <c r="AA330">
        <v>1</v>
      </c>
    </row>
    <row r="331" spans="1:51">
      <c r="A331" s="4" t="s">
        <v>290</v>
      </c>
      <c r="B331" s="5" t="s">
        <v>291</v>
      </c>
      <c r="C331" s="5" t="s">
        <v>292</v>
      </c>
      <c r="D331" s="5" t="s">
        <v>7</v>
      </c>
      <c r="E331" t="s">
        <v>483</v>
      </c>
      <c r="F331" t="s">
        <v>483</v>
      </c>
      <c r="G331" t="s">
        <v>483</v>
      </c>
      <c r="H331" t="s">
        <v>483</v>
      </c>
      <c r="I331" t="s">
        <v>483</v>
      </c>
      <c r="K331" t="s">
        <v>483</v>
      </c>
      <c r="L331" t="s">
        <v>483</v>
      </c>
      <c r="M331" t="s">
        <v>483</v>
      </c>
      <c r="N331" t="s">
        <v>483</v>
      </c>
      <c r="O331" t="s">
        <v>483</v>
      </c>
      <c r="P331" t="s">
        <v>483</v>
      </c>
      <c r="S331" t="s">
        <v>483</v>
      </c>
      <c r="U331" t="s">
        <v>483</v>
      </c>
      <c r="V331" t="s">
        <v>483</v>
      </c>
      <c r="W331">
        <v>1</v>
      </c>
      <c r="AA331">
        <v>1</v>
      </c>
      <c r="AB331">
        <v>1</v>
      </c>
      <c r="AN331">
        <v>1</v>
      </c>
      <c r="AQ331">
        <v>1</v>
      </c>
      <c r="AW331">
        <v>1</v>
      </c>
    </row>
    <row r="332" spans="1:51">
      <c r="A332" s="4" t="s">
        <v>293</v>
      </c>
      <c r="B332" s="5" t="s">
        <v>294</v>
      </c>
      <c r="C332" s="5" t="s">
        <v>279</v>
      </c>
      <c r="D332" s="5" t="s">
        <v>7</v>
      </c>
      <c r="E332">
        <v>1</v>
      </c>
      <c r="F332" t="s">
        <v>483</v>
      </c>
      <c r="G332" t="s">
        <v>483</v>
      </c>
      <c r="H332" t="s">
        <v>483</v>
      </c>
      <c r="I332">
        <v>1</v>
      </c>
      <c r="K332" t="s">
        <v>483</v>
      </c>
      <c r="L332" t="s">
        <v>483</v>
      </c>
      <c r="M332" t="s">
        <v>483</v>
      </c>
      <c r="N332">
        <v>1</v>
      </c>
      <c r="O332" t="s">
        <v>483</v>
      </c>
      <c r="P332" t="s">
        <v>483</v>
      </c>
      <c r="S332" t="s">
        <v>483</v>
      </c>
      <c r="U332" t="s">
        <v>483</v>
      </c>
      <c r="V332" t="s">
        <v>483</v>
      </c>
      <c r="W332" t="s">
        <v>483</v>
      </c>
      <c r="AQ332">
        <v>1</v>
      </c>
      <c r="AW332">
        <v>1</v>
      </c>
    </row>
    <row r="333" spans="1:51">
      <c r="A333" s="4" t="s">
        <v>295</v>
      </c>
      <c r="B333" s="5" t="s">
        <v>296</v>
      </c>
      <c r="C333" s="5" t="s">
        <v>279</v>
      </c>
      <c r="D333" s="5" t="s">
        <v>7</v>
      </c>
      <c r="E333">
        <v>1</v>
      </c>
      <c r="F333" t="s">
        <v>483</v>
      </c>
      <c r="G333">
        <v>1</v>
      </c>
      <c r="H333">
        <v>1</v>
      </c>
      <c r="I333" t="s">
        <v>483</v>
      </c>
      <c r="K333" t="s">
        <v>483</v>
      </c>
      <c r="L333">
        <v>1</v>
      </c>
      <c r="M333" t="s">
        <v>483</v>
      </c>
      <c r="N333" t="s">
        <v>483</v>
      </c>
      <c r="O333" t="s">
        <v>483</v>
      </c>
      <c r="P333" t="s">
        <v>483</v>
      </c>
      <c r="S333" t="s">
        <v>483</v>
      </c>
      <c r="U333">
        <v>1</v>
      </c>
      <c r="V333" t="s">
        <v>483</v>
      </c>
      <c r="W333">
        <v>1</v>
      </c>
      <c r="Y333">
        <v>1</v>
      </c>
      <c r="AA333">
        <v>1</v>
      </c>
      <c r="AB333">
        <v>1</v>
      </c>
      <c r="AM333">
        <v>1</v>
      </c>
      <c r="AN333">
        <v>1</v>
      </c>
      <c r="AS333">
        <v>1</v>
      </c>
      <c r="AV333">
        <v>1</v>
      </c>
      <c r="AW333">
        <v>1</v>
      </c>
    </row>
    <row r="334" spans="1:51">
      <c r="A334" s="4" t="s">
        <v>297</v>
      </c>
      <c r="B334" s="5" t="s">
        <v>298</v>
      </c>
      <c r="C334" s="5" t="s">
        <v>289</v>
      </c>
      <c r="D334" s="5" t="s">
        <v>7</v>
      </c>
      <c r="E334">
        <v>1</v>
      </c>
      <c r="F334" t="s">
        <v>483</v>
      </c>
      <c r="G334">
        <v>1</v>
      </c>
      <c r="H334" t="s">
        <v>483</v>
      </c>
      <c r="I334">
        <v>1</v>
      </c>
      <c r="K334" t="s">
        <v>483</v>
      </c>
      <c r="L334">
        <v>1</v>
      </c>
      <c r="M334" t="s">
        <v>483</v>
      </c>
      <c r="N334">
        <v>1</v>
      </c>
      <c r="O334" t="s">
        <v>483</v>
      </c>
      <c r="P334" t="s">
        <v>483</v>
      </c>
      <c r="S334" t="s">
        <v>483</v>
      </c>
      <c r="U334" t="s">
        <v>483</v>
      </c>
      <c r="V334" t="s">
        <v>483</v>
      </c>
      <c r="W334" t="s">
        <v>483</v>
      </c>
      <c r="Y334">
        <v>1</v>
      </c>
      <c r="Z334">
        <v>1</v>
      </c>
      <c r="AB334">
        <v>1</v>
      </c>
      <c r="AK334">
        <v>1</v>
      </c>
      <c r="AL334">
        <v>1</v>
      </c>
      <c r="AO334">
        <v>1</v>
      </c>
      <c r="AU334">
        <v>1</v>
      </c>
      <c r="AV334">
        <v>1</v>
      </c>
      <c r="AW334">
        <v>1</v>
      </c>
      <c r="AY334">
        <v>1</v>
      </c>
    </row>
    <row r="335" spans="1:51">
      <c r="A335" s="4" t="s">
        <v>299</v>
      </c>
      <c r="B335" s="5" t="s">
        <v>300</v>
      </c>
      <c r="C335" s="5" t="s">
        <v>243</v>
      </c>
      <c r="D335" s="5" t="s">
        <v>7</v>
      </c>
      <c r="E335" t="s">
        <v>483</v>
      </c>
      <c r="F335" t="s">
        <v>483</v>
      </c>
      <c r="G335">
        <v>1</v>
      </c>
      <c r="H335" t="s">
        <v>483</v>
      </c>
      <c r="I335" t="s">
        <v>483</v>
      </c>
      <c r="K335" t="s">
        <v>483</v>
      </c>
      <c r="L335" t="s">
        <v>483</v>
      </c>
      <c r="M335" t="s">
        <v>483</v>
      </c>
      <c r="N335" t="s">
        <v>483</v>
      </c>
      <c r="O335">
        <v>1</v>
      </c>
      <c r="P335" t="s">
        <v>483</v>
      </c>
      <c r="S335" t="s">
        <v>483</v>
      </c>
      <c r="U335">
        <v>1</v>
      </c>
      <c r="V335" t="s">
        <v>483</v>
      </c>
      <c r="W335">
        <v>1</v>
      </c>
      <c r="Y335">
        <v>1</v>
      </c>
      <c r="AA335">
        <v>1</v>
      </c>
      <c r="AB335">
        <v>1</v>
      </c>
      <c r="AM335">
        <v>1</v>
      </c>
      <c r="AU335">
        <v>1</v>
      </c>
      <c r="AV335">
        <v>1</v>
      </c>
    </row>
    <row r="336" spans="1:51">
      <c r="A336" s="4" t="s">
        <v>301</v>
      </c>
      <c r="B336" s="5" t="s">
        <v>302</v>
      </c>
      <c r="C336" s="5" t="s">
        <v>274</v>
      </c>
      <c r="D336" s="5" t="s">
        <v>7</v>
      </c>
      <c r="E336">
        <v>1</v>
      </c>
      <c r="F336" t="s">
        <v>483</v>
      </c>
      <c r="G336">
        <v>1</v>
      </c>
      <c r="H336" t="s">
        <v>483</v>
      </c>
      <c r="I336">
        <v>1</v>
      </c>
      <c r="K336" t="s">
        <v>483</v>
      </c>
      <c r="L336" t="s">
        <v>483</v>
      </c>
      <c r="M336" t="s">
        <v>483</v>
      </c>
      <c r="N336">
        <v>1</v>
      </c>
      <c r="O336" t="s">
        <v>483</v>
      </c>
      <c r="P336" t="s">
        <v>483</v>
      </c>
      <c r="S336" t="s">
        <v>483</v>
      </c>
      <c r="U336">
        <v>1</v>
      </c>
      <c r="V336" t="s">
        <v>483</v>
      </c>
      <c r="W336">
        <v>1</v>
      </c>
      <c r="Y336">
        <v>1</v>
      </c>
      <c r="AA336">
        <v>1</v>
      </c>
      <c r="AB336">
        <v>1</v>
      </c>
      <c r="AK336">
        <v>1</v>
      </c>
      <c r="AM336">
        <v>1</v>
      </c>
      <c r="AN336">
        <v>1</v>
      </c>
      <c r="AQ336">
        <v>1</v>
      </c>
      <c r="AR336">
        <v>1</v>
      </c>
      <c r="AU336">
        <v>1</v>
      </c>
      <c r="AV336">
        <v>1</v>
      </c>
      <c r="AW336">
        <v>1</v>
      </c>
      <c r="AY336">
        <v>1</v>
      </c>
    </row>
    <row r="337" spans="1:51">
      <c r="A337" s="4" t="s">
        <v>303</v>
      </c>
      <c r="B337" s="5" t="s">
        <v>304</v>
      </c>
      <c r="C337" s="5" t="s">
        <v>284</v>
      </c>
      <c r="D337" s="5" t="s">
        <v>7</v>
      </c>
      <c r="E337">
        <v>1</v>
      </c>
      <c r="F337" t="s">
        <v>483</v>
      </c>
      <c r="G337" t="s">
        <v>483</v>
      </c>
      <c r="H337" t="s">
        <v>483</v>
      </c>
      <c r="I337">
        <v>1</v>
      </c>
      <c r="K337" t="s">
        <v>483</v>
      </c>
      <c r="L337">
        <v>1</v>
      </c>
      <c r="M337" t="s">
        <v>483</v>
      </c>
      <c r="N337" t="s">
        <v>483</v>
      </c>
      <c r="O337">
        <v>1</v>
      </c>
      <c r="P337" t="s">
        <v>483</v>
      </c>
      <c r="S337" t="s">
        <v>483</v>
      </c>
      <c r="U337" t="s">
        <v>483</v>
      </c>
      <c r="V337" t="s">
        <v>483</v>
      </c>
      <c r="W337">
        <v>1</v>
      </c>
      <c r="Y337">
        <v>1</v>
      </c>
      <c r="AA337">
        <v>1</v>
      </c>
      <c r="AB337">
        <v>1</v>
      </c>
      <c r="AM337">
        <v>1</v>
      </c>
      <c r="AQ337">
        <v>1</v>
      </c>
      <c r="AU337">
        <v>1</v>
      </c>
      <c r="AV337">
        <v>1</v>
      </c>
    </row>
    <row r="338" spans="1:51">
      <c r="A338" s="4" t="s">
        <v>305</v>
      </c>
      <c r="B338" s="5" t="s">
        <v>306</v>
      </c>
      <c r="C338" s="5" t="s">
        <v>292</v>
      </c>
      <c r="D338" s="5" t="s">
        <v>7</v>
      </c>
      <c r="E338" t="s">
        <v>483</v>
      </c>
      <c r="F338" t="s">
        <v>483</v>
      </c>
      <c r="G338" t="s">
        <v>483</v>
      </c>
      <c r="H338" t="s">
        <v>483</v>
      </c>
      <c r="I338" t="s">
        <v>483</v>
      </c>
      <c r="K338" t="s">
        <v>483</v>
      </c>
      <c r="L338" t="s">
        <v>483</v>
      </c>
      <c r="M338" t="s">
        <v>483</v>
      </c>
      <c r="N338">
        <v>1</v>
      </c>
      <c r="O338" t="s">
        <v>483</v>
      </c>
      <c r="P338" t="s">
        <v>483</v>
      </c>
      <c r="S338" t="s">
        <v>483</v>
      </c>
      <c r="U338" t="s">
        <v>483</v>
      </c>
      <c r="V338" t="s">
        <v>483</v>
      </c>
      <c r="W338">
        <v>1</v>
      </c>
      <c r="AA338">
        <v>1</v>
      </c>
      <c r="AB338">
        <v>1</v>
      </c>
      <c r="AM338">
        <v>1</v>
      </c>
      <c r="AN338">
        <v>1</v>
      </c>
      <c r="AQ338">
        <v>1</v>
      </c>
      <c r="AW338">
        <v>1</v>
      </c>
    </row>
    <row r="339" spans="1:51">
      <c r="A339" s="4" t="s">
        <v>307</v>
      </c>
      <c r="B339" s="5" t="s">
        <v>308</v>
      </c>
      <c r="C339" s="5" t="s">
        <v>309</v>
      </c>
      <c r="D339" s="5" t="s">
        <v>7</v>
      </c>
      <c r="E339">
        <v>1</v>
      </c>
      <c r="F339" t="s">
        <v>483</v>
      </c>
      <c r="G339" t="s">
        <v>483</v>
      </c>
      <c r="H339" t="s">
        <v>483</v>
      </c>
      <c r="I339">
        <v>1</v>
      </c>
      <c r="K339" t="s">
        <v>483</v>
      </c>
      <c r="L339" t="s">
        <v>483</v>
      </c>
      <c r="M339" t="s">
        <v>483</v>
      </c>
      <c r="N339">
        <v>1</v>
      </c>
      <c r="O339" t="s">
        <v>483</v>
      </c>
      <c r="P339" t="s">
        <v>483</v>
      </c>
      <c r="S339" t="s">
        <v>483</v>
      </c>
      <c r="U339" t="s">
        <v>483</v>
      </c>
      <c r="V339" t="s">
        <v>483</v>
      </c>
      <c r="W339">
        <v>1</v>
      </c>
      <c r="Z339">
        <v>1</v>
      </c>
      <c r="AA339">
        <v>1</v>
      </c>
      <c r="AB339">
        <v>1</v>
      </c>
      <c r="AE339">
        <v>1</v>
      </c>
      <c r="AF339">
        <v>1</v>
      </c>
      <c r="AI339">
        <v>1</v>
      </c>
      <c r="AJ339">
        <v>1</v>
      </c>
      <c r="AM339">
        <v>1</v>
      </c>
      <c r="AO339">
        <v>1</v>
      </c>
      <c r="AQ339">
        <v>1</v>
      </c>
      <c r="AV339">
        <v>1</v>
      </c>
      <c r="AW339">
        <v>1</v>
      </c>
      <c r="AX339">
        <v>1</v>
      </c>
      <c r="AY339">
        <v>1</v>
      </c>
    </row>
    <row r="340" spans="1:51">
      <c r="A340" s="4" t="s">
        <v>310</v>
      </c>
      <c r="B340" s="5" t="s">
        <v>311</v>
      </c>
      <c r="C340" s="5" t="s">
        <v>309</v>
      </c>
      <c r="D340" s="5" t="s">
        <v>7</v>
      </c>
      <c r="E340" t="s">
        <v>483</v>
      </c>
      <c r="F340" t="s">
        <v>483</v>
      </c>
      <c r="G340" t="s">
        <v>483</v>
      </c>
      <c r="H340" t="s">
        <v>483</v>
      </c>
      <c r="I340">
        <v>1</v>
      </c>
      <c r="K340" t="s">
        <v>483</v>
      </c>
      <c r="L340" t="s">
        <v>483</v>
      </c>
      <c r="M340" t="s">
        <v>483</v>
      </c>
      <c r="N340" t="s">
        <v>483</v>
      </c>
      <c r="O340" t="s">
        <v>483</v>
      </c>
      <c r="P340" t="s">
        <v>483</v>
      </c>
      <c r="S340" t="s">
        <v>483</v>
      </c>
      <c r="U340" t="s">
        <v>483</v>
      </c>
      <c r="V340" t="s">
        <v>483</v>
      </c>
      <c r="W340">
        <v>1</v>
      </c>
      <c r="AA340">
        <v>1</v>
      </c>
      <c r="AF340">
        <v>1</v>
      </c>
      <c r="AM340">
        <v>1</v>
      </c>
      <c r="AQ340">
        <v>1</v>
      </c>
      <c r="AW340">
        <v>1</v>
      </c>
    </row>
    <row r="341" spans="1:51">
      <c r="A341" s="4" t="s">
        <v>312</v>
      </c>
      <c r="B341" s="5" t="s">
        <v>313</v>
      </c>
      <c r="C341" s="5" t="s">
        <v>263</v>
      </c>
      <c r="D341" s="5" t="s">
        <v>7</v>
      </c>
      <c r="E341" t="s">
        <v>483</v>
      </c>
      <c r="F341" t="s">
        <v>483</v>
      </c>
      <c r="G341" t="s">
        <v>483</v>
      </c>
      <c r="H341" t="s">
        <v>483</v>
      </c>
      <c r="I341">
        <v>1</v>
      </c>
      <c r="K341" t="s">
        <v>483</v>
      </c>
      <c r="L341" t="s">
        <v>483</v>
      </c>
      <c r="M341" t="s">
        <v>483</v>
      </c>
      <c r="N341">
        <v>1</v>
      </c>
      <c r="O341" t="s">
        <v>483</v>
      </c>
      <c r="P341" t="s">
        <v>483</v>
      </c>
      <c r="S341" t="s">
        <v>483</v>
      </c>
      <c r="U341" t="s">
        <v>483</v>
      </c>
      <c r="V341" t="s">
        <v>483</v>
      </c>
      <c r="W341" t="s">
        <v>483</v>
      </c>
      <c r="AN341">
        <v>1</v>
      </c>
      <c r="AR341">
        <v>1</v>
      </c>
    </row>
    <row r="342" spans="1:51">
      <c r="A342" s="4" t="s">
        <v>314</v>
      </c>
      <c r="B342" s="5" t="s">
        <v>315</v>
      </c>
      <c r="C342" s="5" t="s">
        <v>263</v>
      </c>
      <c r="D342" s="5" t="s">
        <v>7</v>
      </c>
      <c r="E342">
        <v>1</v>
      </c>
      <c r="F342" t="s">
        <v>483</v>
      </c>
      <c r="G342" t="s">
        <v>483</v>
      </c>
      <c r="H342" t="s">
        <v>483</v>
      </c>
      <c r="I342">
        <v>1</v>
      </c>
      <c r="K342" t="s">
        <v>483</v>
      </c>
      <c r="L342" t="s">
        <v>483</v>
      </c>
      <c r="M342" t="s">
        <v>483</v>
      </c>
      <c r="N342" t="s">
        <v>483</v>
      </c>
      <c r="O342" t="s">
        <v>483</v>
      </c>
      <c r="P342" t="s">
        <v>483</v>
      </c>
      <c r="S342" t="s">
        <v>483</v>
      </c>
      <c r="U342" t="s">
        <v>483</v>
      </c>
      <c r="V342">
        <v>1</v>
      </c>
      <c r="W342">
        <v>1</v>
      </c>
      <c r="Y342">
        <v>1</v>
      </c>
      <c r="AA342">
        <v>1</v>
      </c>
      <c r="AB342">
        <v>1</v>
      </c>
      <c r="AC342">
        <v>1</v>
      </c>
      <c r="AI342">
        <v>1</v>
      </c>
      <c r="AJ342">
        <v>1</v>
      </c>
      <c r="AM342">
        <v>1</v>
      </c>
      <c r="AN342">
        <v>1</v>
      </c>
      <c r="AO342">
        <v>1</v>
      </c>
      <c r="AQ342">
        <v>1</v>
      </c>
      <c r="AV342">
        <v>1</v>
      </c>
    </row>
    <row r="343" spans="1:51">
      <c r="A343" s="4" t="s">
        <v>316</v>
      </c>
      <c r="B343" s="5" t="s">
        <v>317</v>
      </c>
      <c r="C343" s="5" t="s">
        <v>263</v>
      </c>
      <c r="D343" s="5" t="s">
        <v>7</v>
      </c>
      <c r="E343">
        <v>1</v>
      </c>
      <c r="F343" t="s">
        <v>483</v>
      </c>
      <c r="G343" t="s">
        <v>483</v>
      </c>
      <c r="H343" t="s">
        <v>483</v>
      </c>
      <c r="I343">
        <v>1</v>
      </c>
      <c r="K343" t="s">
        <v>483</v>
      </c>
      <c r="L343" t="s">
        <v>483</v>
      </c>
      <c r="M343" t="s">
        <v>483</v>
      </c>
      <c r="N343" t="s">
        <v>483</v>
      </c>
      <c r="O343" t="s">
        <v>483</v>
      </c>
      <c r="P343" t="s">
        <v>483</v>
      </c>
      <c r="S343" t="s">
        <v>483</v>
      </c>
      <c r="U343" t="s">
        <v>483</v>
      </c>
      <c r="V343" t="s">
        <v>483</v>
      </c>
      <c r="W343">
        <v>1</v>
      </c>
      <c r="Y343">
        <v>1</v>
      </c>
      <c r="AB343">
        <v>1</v>
      </c>
      <c r="AC343">
        <v>1</v>
      </c>
      <c r="AM343">
        <v>1</v>
      </c>
      <c r="AN343">
        <v>1</v>
      </c>
      <c r="AR343">
        <v>1</v>
      </c>
      <c r="AV343">
        <v>1</v>
      </c>
      <c r="AW343">
        <v>1</v>
      </c>
    </row>
    <row r="344" spans="1:51">
      <c r="A344" s="4" t="s">
        <v>318</v>
      </c>
      <c r="B344" s="5" t="s">
        <v>319</v>
      </c>
      <c r="C344" s="5" t="s">
        <v>279</v>
      </c>
      <c r="D344" s="5" t="s">
        <v>7</v>
      </c>
      <c r="E344">
        <v>1</v>
      </c>
      <c r="F344" t="s">
        <v>483</v>
      </c>
      <c r="G344">
        <v>1</v>
      </c>
      <c r="H344" t="s">
        <v>483</v>
      </c>
      <c r="I344" t="s">
        <v>483</v>
      </c>
      <c r="K344">
        <v>1</v>
      </c>
      <c r="L344">
        <v>1</v>
      </c>
      <c r="M344" t="s">
        <v>483</v>
      </c>
      <c r="N344" t="s">
        <v>483</v>
      </c>
      <c r="O344" t="s">
        <v>483</v>
      </c>
      <c r="P344" t="s">
        <v>483</v>
      </c>
      <c r="S344" t="s">
        <v>483</v>
      </c>
      <c r="U344">
        <v>1</v>
      </c>
      <c r="V344" t="s">
        <v>483</v>
      </c>
      <c r="W344" t="s">
        <v>483</v>
      </c>
      <c r="Z344">
        <v>1</v>
      </c>
      <c r="AB344">
        <v>1</v>
      </c>
      <c r="AI344">
        <v>1</v>
      </c>
      <c r="AL344">
        <v>1</v>
      </c>
      <c r="AN344">
        <v>1</v>
      </c>
      <c r="AT344">
        <v>1</v>
      </c>
      <c r="AV344">
        <v>1</v>
      </c>
      <c r="AW344">
        <v>1</v>
      </c>
      <c r="AX344">
        <v>1</v>
      </c>
      <c r="AY344">
        <v>1</v>
      </c>
    </row>
    <row r="345" spans="1:51">
      <c r="A345" s="4" t="s">
        <v>320</v>
      </c>
      <c r="B345" s="5" t="s">
        <v>321</v>
      </c>
      <c r="C345" s="5" t="s">
        <v>263</v>
      </c>
      <c r="D345" s="5" t="s">
        <v>7</v>
      </c>
      <c r="E345" t="s">
        <v>483</v>
      </c>
      <c r="F345" t="s">
        <v>483</v>
      </c>
      <c r="G345" t="s">
        <v>483</v>
      </c>
      <c r="H345" t="s">
        <v>483</v>
      </c>
      <c r="I345" t="s">
        <v>483</v>
      </c>
      <c r="K345" t="s">
        <v>483</v>
      </c>
      <c r="L345" t="s">
        <v>483</v>
      </c>
      <c r="M345" t="s">
        <v>483</v>
      </c>
      <c r="N345" t="s">
        <v>483</v>
      </c>
      <c r="O345">
        <v>1</v>
      </c>
      <c r="P345" t="s">
        <v>483</v>
      </c>
      <c r="S345" t="s">
        <v>483</v>
      </c>
      <c r="U345" t="s">
        <v>483</v>
      </c>
      <c r="V345" t="s">
        <v>483</v>
      </c>
      <c r="W345" t="s">
        <v>483</v>
      </c>
      <c r="Y345">
        <v>1</v>
      </c>
      <c r="AM345">
        <v>1</v>
      </c>
      <c r="AW345">
        <v>1</v>
      </c>
      <c r="AX345">
        <v>1</v>
      </c>
    </row>
    <row r="346" spans="1:51">
      <c r="A346" s="4" t="s">
        <v>322</v>
      </c>
      <c r="B346" s="5" t="s">
        <v>323</v>
      </c>
      <c r="C346" s="5" t="s">
        <v>292</v>
      </c>
      <c r="D346" s="5" t="s">
        <v>7</v>
      </c>
      <c r="E346">
        <v>1</v>
      </c>
      <c r="F346" t="s">
        <v>483</v>
      </c>
      <c r="G346" t="s">
        <v>483</v>
      </c>
      <c r="H346">
        <v>1</v>
      </c>
      <c r="I346" t="s">
        <v>483</v>
      </c>
      <c r="K346" t="s">
        <v>483</v>
      </c>
      <c r="L346">
        <v>1</v>
      </c>
      <c r="M346" t="s">
        <v>483</v>
      </c>
      <c r="N346">
        <v>1</v>
      </c>
      <c r="O346">
        <v>1</v>
      </c>
      <c r="P346" t="s">
        <v>483</v>
      </c>
      <c r="S346" t="s">
        <v>483</v>
      </c>
      <c r="U346" t="s">
        <v>483</v>
      </c>
      <c r="V346">
        <v>1</v>
      </c>
      <c r="W346" t="s">
        <v>483</v>
      </c>
      <c r="Z346">
        <v>1</v>
      </c>
      <c r="AA346">
        <v>1</v>
      </c>
      <c r="AB346">
        <v>1</v>
      </c>
      <c r="AK346">
        <v>1</v>
      </c>
      <c r="AN346">
        <v>1</v>
      </c>
      <c r="AO346">
        <v>1</v>
      </c>
      <c r="AQ346">
        <v>1</v>
      </c>
      <c r="AU346">
        <v>1</v>
      </c>
      <c r="AW346">
        <v>1</v>
      </c>
      <c r="AY346">
        <v>1</v>
      </c>
    </row>
    <row r="347" spans="1:51">
      <c r="A347" s="4" t="s">
        <v>324</v>
      </c>
      <c r="B347" s="5" t="s">
        <v>325</v>
      </c>
      <c r="C347" s="5" t="s">
        <v>284</v>
      </c>
      <c r="D347" s="5" t="s">
        <v>7</v>
      </c>
      <c r="E347" t="s">
        <v>483</v>
      </c>
      <c r="F347" t="s">
        <v>483</v>
      </c>
      <c r="G347" t="s">
        <v>483</v>
      </c>
      <c r="H347" t="s">
        <v>483</v>
      </c>
      <c r="I347">
        <v>1</v>
      </c>
      <c r="K347" t="s">
        <v>483</v>
      </c>
      <c r="L347" t="s">
        <v>483</v>
      </c>
      <c r="M347" t="s">
        <v>483</v>
      </c>
      <c r="N347" t="s">
        <v>483</v>
      </c>
      <c r="O347" t="s">
        <v>483</v>
      </c>
      <c r="P347" t="s">
        <v>483</v>
      </c>
      <c r="S347" t="s">
        <v>483</v>
      </c>
      <c r="U347" t="s">
        <v>483</v>
      </c>
      <c r="V347" t="s">
        <v>483</v>
      </c>
      <c r="W347">
        <v>1</v>
      </c>
      <c r="Y347">
        <v>1</v>
      </c>
      <c r="AA347">
        <v>1</v>
      </c>
      <c r="AM347">
        <v>1</v>
      </c>
      <c r="AQ347">
        <v>1</v>
      </c>
      <c r="AR347">
        <v>1</v>
      </c>
      <c r="AV347">
        <v>1</v>
      </c>
      <c r="AW347">
        <v>1</v>
      </c>
    </row>
    <row r="348" spans="1:51">
      <c r="A348" s="4" t="s">
        <v>326</v>
      </c>
      <c r="B348" s="5" t="s">
        <v>327</v>
      </c>
      <c r="C348" s="5" t="s">
        <v>284</v>
      </c>
      <c r="D348" s="5" t="s">
        <v>7</v>
      </c>
      <c r="E348" t="s">
        <v>483</v>
      </c>
      <c r="F348" t="s">
        <v>483</v>
      </c>
      <c r="G348" t="s">
        <v>483</v>
      </c>
      <c r="H348" t="s">
        <v>483</v>
      </c>
      <c r="I348" t="s">
        <v>483</v>
      </c>
      <c r="K348">
        <v>1</v>
      </c>
      <c r="L348">
        <v>1</v>
      </c>
      <c r="M348" t="s">
        <v>483</v>
      </c>
      <c r="N348" t="s">
        <v>483</v>
      </c>
      <c r="O348">
        <v>1</v>
      </c>
      <c r="P348">
        <v>1</v>
      </c>
      <c r="S348" t="s">
        <v>483</v>
      </c>
      <c r="U348" t="s">
        <v>483</v>
      </c>
      <c r="V348" t="s">
        <v>483</v>
      </c>
      <c r="W348" t="s">
        <v>483</v>
      </c>
      <c r="Z348">
        <v>1</v>
      </c>
      <c r="AC348">
        <v>1</v>
      </c>
      <c r="AL348">
        <v>1</v>
      </c>
      <c r="AO348">
        <v>1</v>
      </c>
      <c r="AU348">
        <v>1</v>
      </c>
      <c r="AW348">
        <v>1</v>
      </c>
    </row>
    <row r="349" spans="1:51">
      <c r="A349" s="4" t="s">
        <v>328</v>
      </c>
      <c r="B349" s="5" t="s">
        <v>329</v>
      </c>
      <c r="C349" s="5" t="s">
        <v>243</v>
      </c>
      <c r="D349" s="5" t="s">
        <v>7</v>
      </c>
      <c r="E349" t="s">
        <v>483</v>
      </c>
      <c r="F349">
        <v>1</v>
      </c>
      <c r="G349">
        <v>1</v>
      </c>
      <c r="H349" t="s">
        <v>483</v>
      </c>
      <c r="I349" t="s">
        <v>483</v>
      </c>
      <c r="K349" t="s">
        <v>483</v>
      </c>
      <c r="L349" t="s">
        <v>483</v>
      </c>
      <c r="M349" t="s">
        <v>483</v>
      </c>
      <c r="N349" t="s">
        <v>483</v>
      </c>
      <c r="O349">
        <v>1</v>
      </c>
      <c r="P349" t="s">
        <v>483</v>
      </c>
      <c r="S349" t="s">
        <v>483</v>
      </c>
      <c r="U349" t="s">
        <v>483</v>
      </c>
      <c r="V349" t="s">
        <v>483</v>
      </c>
      <c r="W349">
        <v>1</v>
      </c>
      <c r="AM349">
        <v>1</v>
      </c>
      <c r="AW349">
        <v>1</v>
      </c>
    </row>
    <row r="350" spans="1:51">
      <c r="A350" s="4" t="s">
        <v>330</v>
      </c>
      <c r="B350" s="5" t="s">
        <v>331</v>
      </c>
      <c r="C350" s="5" t="s">
        <v>289</v>
      </c>
      <c r="D350" s="5" t="s">
        <v>7</v>
      </c>
      <c r="E350" t="s">
        <v>483</v>
      </c>
      <c r="F350" t="s">
        <v>483</v>
      </c>
      <c r="G350" t="s">
        <v>483</v>
      </c>
      <c r="H350" t="s">
        <v>483</v>
      </c>
      <c r="I350" t="s">
        <v>483</v>
      </c>
      <c r="K350" t="s">
        <v>483</v>
      </c>
      <c r="L350" t="s">
        <v>483</v>
      </c>
      <c r="M350" t="s">
        <v>483</v>
      </c>
      <c r="N350" t="s">
        <v>483</v>
      </c>
      <c r="O350" t="s">
        <v>483</v>
      </c>
      <c r="P350" t="s">
        <v>483</v>
      </c>
      <c r="S350" t="s">
        <v>483</v>
      </c>
      <c r="U350" t="s">
        <v>483</v>
      </c>
      <c r="V350" t="s">
        <v>483</v>
      </c>
      <c r="W350">
        <v>1</v>
      </c>
      <c r="AV350">
        <v>1</v>
      </c>
    </row>
    <row r="351" spans="1:51">
      <c r="A351" s="4" t="s">
        <v>332</v>
      </c>
      <c r="B351" s="5" t="s">
        <v>333</v>
      </c>
      <c r="C351" s="5" t="s">
        <v>279</v>
      </c>
      <c r="D351" s="5" t="s">
        <v>7</v>
      </c>
      <c r="E351">
        <v>1</v>
      </c>
      <c r="F351" t="s">
        <v>483</v>
      </c>
      <c r="G351">
        <v>1</v>
      </c>
      <c r="H351" t="s">
        <v>483</v>
      </c>
      <c r="I351">
        <v>1</v>
      </c>
      <c r="K351" t="s">
        <v>483</v>
      </c>
      <c r="L351">
        <v>1</v>
      </c>
      <c r="M351" t="s">
        <v>483</v>
      </c>
      <c r="N351">
        <v>1</v>
      </c>
      <c r="O351">
        <v>1</v>
      </c>
      <c r="P351" t="s">
        <v>483</v>
      </c>
      <c r="S351" t="s">
        <v>483</v>
      </c>
      <c r="U351">
        <v>1</v>
      </c>
      <c r="V351" t="s">
        <v>483</v>
      </c>
      <c r="W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E351">
        <v>1</v>
      </c>
      <c r="AG351">
        <v>1</v>
      </c>
      <c r="AH351">
        <v>1</v>
      </c>
      <c r="AI351">
        <v>1</v>
      </c>
      <c r="AJ351">
        <v>1</v>
      </c>
      <c r="AL351">
        <v>1</v>
      </c>
      <c r="AM351">
        <v>1</v>
      </c>
      <c r="AN351">
        <v>1</v>
      </c>
      <c r="AQ351">
        <v>1</v>
      </c>
      <c r="AR351">
        <v>1</v>
      </c>
      <c r="AU351">
        <v>1</v>
      </c>
      <c r="AV351">
        <v>1</v>
      </c>
      <c r="AW351">
        <v>1</v>
      </c>
      <c r="AY351">
        <v>1</v>
      </c>
    </row>
    <row r="352" spans="1:51">
      <c r="A352" s="4" t="s">
        <v>334</v>
      </c>
      <c r="B352" s="5" t="s">
        <v>335</v>
      </c>
      <c r="C352" s="5" t="s">
        <v>284</v>
      </c>
      <c r="D352" s="5" t="s">
        <v>7</v>
      </c>
      <c r="E352">
        <v>1</v>
      </c>
      <c r="F352" t="s">
        <v>483</v>
      </c>
      <c r="G352">
        <v>1</v>
      </c>
      <c r="H352" t="s">
        <v>483</v>
      </c>
      <c r="I352">
        <v>1</v>
      </c>
      <c r="K352" t="s">
        <v>483</v>
      </c>
      <c r="L352" t="s">
        <v>483</v>
      </c>
      <c r="M352" t="s">
        <v>483</v>
      </c>
      <c r="N352">
        <v>1</v>
      </c>
      <c r="O352">
        <v>1</v>
      </c>
      <c r="P352" t="s">
        <v>483</v>
      </c>
      <c r="S352">
        <v>1</v>
      </c>
      <c r="U352" t="s">
        <v>483</v>
      </c>
      <c r="V352" t="s">
        <v>483</v>
      </c>
      <c r="W352">
        <v>1</v>
      </c>
      <c r="Y352">
        <v>1</v>
      </c>
      <c r="AA352">
        <v>1</v>
      </c>
      <c r="AB352">
        <v>1</v>
      </c>
      <c r="AK352">
        <v>1</v>
      </c>
      <c r="AM352">
        <v>1</v>
      </c>
      <c r="AQ352">
        <v>1</v>
      </c>
      <c r="AR352">
        <v>1</v>
      </c>
      <c r="AU352">
        <v>1</v>
      </c>
    </row>
    <row r="353" spans="1:51">
      <c r="A353" s="4" t="s">
        <v>336</v>
      </c>
      <c r="B353" s="5" t="s">
        <v>337</v>
      </c>
      <c r="C353" s="5" t="s">
        <v>243</v>
      </c>
      <c r="D353" s="5" t="s">
        <v>7</v>
      </c>
      <c r="E353" t="s">
        <v>483</v>
      </c>
      <c r="F353" t="s">
        <v>483</v>
      </c>
      <c r="G353" t="s">
        <v>483</v>
      </c>
      <c r="H353" t="s">
        <v>483</v>
      </c>
      <c r="I353">
        <v>1</v>
      </c>
      <c r="K353" t="s">
        <v>483</v>
      </c>
      <c r="L353">
        <v>1</v>
      </c>
      <c r="M353" t="s">
        <v>483</v>
      </c>
      <c r="N353" t="s">
        <v>483</v>
      </c>
      <c r="O353" t="s">
        <v>483</v>
      </c>
      <c r="P353" t="s">
        <v>483</v>
      </c>
      <c r="S353" t="s">
        <v>483</v>
      </c>
      <c r="U353" t="s">
        <v>483</v>
      </c>
      <c r="V353" t="s">
        <v>483</v>
      </c>
      <c r="W353">
        <v>1</v>
      </c>
      <c r="Y353">
        <v>1</v>
      </c>
      <c r="AO353">
        <v>1</v>
      </c>
      <c r="AQ353">
        <v>1</v>
      </c>
      <c r="AY353">
        <v>1</v>
      </c>
    </row>
    <row r="354" spans="1:51">
      <c r="A354" s="4" t="s">
        <v>338</v>
      </c>
      <c r="B354" s="5" t="s">
        <v>339</v>
      </c>
      <c r="C354" s="5" t="s">
        <v>243</v>
      </c>
      <c r="D354" s="5" t="s">
        <v>7</v>
      </c>
      <c r="E354">
        <v>1</v>
      </c>
      <c r="F354" t="s">
        <v>483</v>
      </c>
      <c r="G354" t="s">
        <v>483</v>
      </c>
      <c r="H354">
        <v>1</v>
      </c>
      <c r="I354" t="s">
        <v>483</v>
      </c>
      <c r="K354" t="s">
        <v>483</v>
      </c>
      <c r="L354">
        <v>1</v>
      </c>
      <c r="M354" t="s">
        <v>483</v>
      </c>
      <c r="N354" t="s">
        <v>483</v>
      </c>
      <c r="O354" t="s">
        <v>483</v>
      </c>
      <c r="P354" t="s">
        <v>483</v>
      </c>
      <c r="S354" t="s">
        <v>483</v>
      </c>
      <c r="U354" t="s">
        <v>483</v>
      </c>
      <c r="V354" t="s">
        <v>483</v>
      </c>
      <c r="W354" t="s">
        <v>483</v>
      </c>
      <c r="AB354">
        <v>1</v>
      </c>
      <c r="AE354">
        <v>1</v>
      </c>
      <c r="AG354">
        <v>1</v>
      </c>
      <c r="AJ354">
        <v>1</v>
      </c>
      <c r="AN354">
        <v>1</v>
      </c>
      <c r="AQ354">
        <v>1</v>
      </c>
      <c r="AR354">
        <v>1</v>
      </c>
      <c r="AS354">
        <v>1</v>
      </c>
      <c r="AV354">
        <v>1</v>
      </c>
      <c r="AW354">
        <v>1</v>
      </c>
      <c r="AY354">
        <v>1</v>
      </c>
    </row>
    <row r="355" spans="1:51">
      <c r="A355" s="4" t="s">
        <v>340</v>
      </c>
      <c r="B355" s="5" t="s">
        <v>341</v>
      </c>
      <c r="C355" s="5" t="s">
        <v>342</v>
      </c>
      <c r="D355" s="5" t="s">
        <v>7</v>
      </c>
      <c r="E355">
        <v>1</v>
      </c>
      <c r="F355" t="s">
        <v>483</v>
      </c>
      <c r="G355" t="s">
        <v>483</v>
      </c>
      <c r="H355" t="s">
        <v>483</v>
      </c>
      <c r="I355">
        <v>1</v>
      </c>
      <c r="K355" t="s">
        <v>483</v>
      </c>
      <c r="L355" t="s">
        <v>483</v>
      </c>
      <c r="M355" t="s">
        <v>483</v>
      </c>
      <c r="N355" t="s">
        <v>483</v>
      </c>
      <c r="O355" t="s">
        <v>483</v>
      </c>
      <c r="P355" t="s">
        <v>483</v>
      </c>
      <c r="S355" t="s">
        <v>483</v>
      </c>
      <c r="U355">
        <v>1</v>
      </c>
      <c r="V355" t="s">
        <v>483</v>
      </c>
      <c r="W355" t="s">
        <v>483</v>
      </c>
      <c r="AA355">
        <v>1</v>
      </c>
      <c r="AB355">
        <v>1</v>
      </c>
      <c r="AM355">
        <v>1</v>
      </c>
    </row>
    <row r="356" spans="1:51">
      <c r="A356" s="4" t="s">
        <v>343</v>
      </c>
      <c r="B356" s="5" t="s">
        <v>344</v>
      </c>
      <c r="C356" s="5" t="s">
        <v>284</v>
      </c>
      <c r="D356" s="5" t="s">
        <v>7</v>
      </c>
      <c r="E356">
        <v>1</v>
      </c>
      <c r="F356" t="s">
        <v>483</v>
      </c>
      <c r="G356">
        <v>1</v>
      </c>
      <c r="H356" t="s">
        <v>483</v>
      </c>
      <c r="I356">
        <v>1</v>
      </c>
      <c r="K356" t="s">
        <v>483</v>
      </c>
      <c r="L356" t="s">
        <v>483</v>
      </c>
      <c r="M356" t="s">
        <v>483</v>
      </c>
      <c r="N356">
        <v>1</v>
      </c>
      <c r="O356">
        <v>1</v>
      </c>
      <c r="P356" t="s">
        <v>483</v>
      </c>
      <c r="S356" t="s">
        <v>483</v>
      </c>
      <c r="U356">
        <v>1</v>
      </c>
      <c r="V356" t="s">
        <v>483</v>
      </c>
      <c r="W356">
        <v>1</v>
      </c>
      <c r="Y356">
        <v>1</v>
      </c>
      <c r="AA356">
        <v>1</v>
      </c>
      <c r="AB356">
        <v>1</v>
      </c>
      <c r="AF356">
        <v>1</v>
      </c>
      <c r="AJ356">
        <v>1</v>
      </c>
      <c r="AM356">
        <v>1</v>
      </c>
      <c r="AN356">
        <v>1</v>
      </c>
      <c r="AQ356">
        <v>1</v>
      </c>
      <c r="AR356">
        <v>1</v>
      </c>
      <c r="AV356">
        <v>1</v>
      </c>
      <c r="AW356">
        <v>1</v>
      </c>
    </row>
    <row r="357" spans="1:51">
      <c r="A357" s="4" t="s">
        <v>345</v>
      </c>
      <c r="B357" s="5" t="s">
        <v>346</v>
      </c>
      <c r="C357" s="5" t="s">
        <v>263</v>
      </c>
      <c r="D357" s="5" t="s">
        <v>7</v>
      </c>
      <c r="E357" t="s">
        <v>483</v>
      </c>
      <c r="F357" t="s">
        <v>483</v>
      </c>
      <c r="G357">
        <v>1</v>
      </c>
      <c r="H357" t="s">
        <v>483</v>
      </c>
      <c r="I357">
        <v>1</v>
      </c>
      <c r="K357" t="s">
        <v>483</v>
      </c>
      <c r="L357" t="s">
        <v>483</v>
      </c>
      <c r="M357" t="s">
        <v>483</v>
      </c>
      <c r="N357" t="s">
        <v>483</v>
      </c>
      <c r="O357" t="s">
        <v>483</v>
      </c>
      <c r="P357" t="s">
        <v>483</v>
      </c>
      <c r="S357" t="s">
        <v>483</v>
      </c>
      <c r="U357" t="s">
        <v>483</v>
      </c>
      <c r="V357" t="s">
        <v>483</v>
      </c>
      <c r="W357">
        <v>1</v>
      </c>
      <c r="Y357">
        <v>1</v>
      </c>
      <c r="Z357">
        <v>1</v>
      </c>
      <c r="AA357">
        <v>1</v>
      </c>
      <c r="AB357">
        <v>1</v>
      </c>
      <c r="AM357">
        <v>1</v>
      </c>
      <c r="AQ357">
        <v>1</v>
      </c>
      <c r="AV357">
        <v>1</v>
      </c>
      <c r="AW357">
        <v>1</v>
      </c>
    </row>
    <row r="358" spans="1:51">
      <c r="A358" s="4" t="s">
        <v>347</v>
      </c>
      <c r="B358" s="5" t="s">
        <v>348</v>
      </c>
      <c r="C358" s="5" t="s">
        <v>279</v>
      </c>
      <c r="D358" s="5" t="s">
        <v>7</v>
      </c>
      <c r="E358" t="s">
        <v>483</v>
      </c>
      <c r="F358" t="s">
        <v>483</v>
      </c>
      <c r="G358" t="s">
        <v>483</v>
      </c>
      <c r="H358" t="s">
        <v>483</v>
      </c>
      <c r="I358">
        <v>1</v>
      </c>
      <c r="K358" t="s">
        <v>483</v>
      </c>
      <c r="L358" t="s">
        <v>483</v>
      </c>
      <c r="M358" t="s">
        <v>483</v>
      </c>
      <c r="N358" t="s">
        <v>483</v>
      </c>
      <c r="O358" t="s">
        <v>483</v>
      </c>
      <c r="P358" t="s">
        <v>483</v>
      </c>
      <c r="S358" t="s">
        <v>483</v>
      </c>
      <c r="U358">
        <v>1</v>
      </c>
      <c r="V358" t="s">
        <v>483</v>
      </c>
      <c r="W358" t="s">
        <v>483</v>
      </c>
      <c r="AA358">
        <v>1</v>
      </c>
      <c r="AM358">
        <v>1</v>
      </c>
      <c r="AN358">
        <v>1</v>
      </c>
      <c r="AV358">
        <v>1</v>
      </c>
    </row>
    <row r="359" spans="1:51">
      <c r="A359" s="4" t="s">
        <v>349</v>
      </c>
      <c r="B359" s="5" t="s">
        <v>350</v>
      </c>
      <c r="C359" s="5" t="s">
        <v>263</v>
      </c>
      <c r="D359" s="5" t="s">
        <v>7</v>
      </c>
      <c r="E359" t="s">
        <v>483</v>
      </c>
      <c r="F359" t="s">
        <v>483</v>
      </c>
      <c r="G359" t="s">
        <v>483</v>
      </c>
      <c r="H359" t="s">
        <v>483</v>
      </c>
      <c r="I359" t="s">
        <v>483</v>
      </c>
      <c r="K359" t="s">
        <v>483</v>
      </c>
      <c r="L359" t="s">
        <v>483</v>
      </c>
      <c r="M359" t="s">
        <v>483</v>
      </c>
      <c r="N359" t="s">
        <v>483</v>
      </c>
      <c r="O359" t="s">
        <v>483</v>
      </c>
      <c r="P359">
        <v>1</v>
      </c>
      <c r="S359" t="s">
        <v>483</v>
      </c>
      <c r="U359" t="s">
        <v>483</v>
      </c>
      <c r="V359" t="s">
        <v>483</v>
      </c>
      <c r="W359" t="s">
        <v>483</v>
      </c>
      <c r="Y359">
        <v>1</v>
      </c>
      <c r="AQ359">
        <v>1</v>
      </c>
      <c r="AV359">
        <v>1</v>
      </c>
    </row>
    <row r="360" spans="1:51">
      <c r="A360" s="4" t="s">
        <v>351</v>
      </c>
      <c r="B360" s="5" t="s">
        <v>352</v>
      </c>
      <c r="C360" s="5" t="s">
        <v>342</v>
      </c>
      <c r="D360" s="5" t="s">
        <v>7</v>
      </c>
      <c r="E360" t="s">
        <v>483</v>
      </c>
      <c r="F360">
        <v>1</v>
      </c>
      <c r="G360">
        <v>1</v>
      </c>
      <c r="H360" t="s">
        <v>483</v>
      </c>
      <c r="I360">
        <v>1</v>
      </c>
      <c r="K360" t="s">
        <v>483</v>
      </c>
      <c r="L360" t="s">
        <v>483</v>
      </c>
      <c r="M360" t="s">
        <v>483</v>
      </c>
      <c r="N360" t="s">
        <v>483</v>
      </c>
      <c r="O360" t="s">
        <v>483</v>
      </c>
      <c r="P360" t="s">
        <v>483</v>
      </c>
      <c r="S360" t="s">
        <v>483</v>
      </c>
      <c r="U360" t="s">
        <v>483</v>
      </c>
      <c r="V360" t="s">
        <v>483</v>
      </c>
      <c r="W360">
        <v>1</v>
      </c>
      <c r="Y360">
        <v>1</v>
      </c>
      <c r="AA360">
        <v>1</v>
      </c>
      <c r="AB360">
        <v>1</v>
      </c>
      <c r="AJ360">
        <v>1</v>
      </c>
      <c r="AK360">
        <v>1</v>
      </c>
      <c r="AM360">
        <v>1</v>
      </c>
      <c r="AN360">
        <v>1</v>
      </c>
      <c r="AQ360">
        <v>1</v>
      </c>
      <c r="AR360">
        <v>1</v>
      </c>
    </row>
    <row r="361" spans="1:51">
      <c r="A361" s="4" t="s">
        <v>353</v>
      </c>
      <c r="B361" s="5" t="s">
        <v>354</v>
      </c>
      <c r="C361" s="5" t="s">
        <v>274</v>
      </c>
      <c r="D361" s="5" t="s">
        <v>7</v>
      </c>
      <c r="E361" t="s">
        <v>483</v>
      </c>
      <c r="F361" t="s">
        <v>483</v>
      </c>
      <c r="G361" t="s">
        <v>483</v>
      </c>
      <c r="H361" t="s">
        <v>483</v>
      </c>
      <c r="I361" t="s">
        <v>483</v>
      </c>
      <c r="K361" t="s">
        <v>483</v>
      </c>
      <c r="L361" t="s">
        <v>483</v>
      </c>
      <c r="M361" t="s">
        <v>483</v>
      </c>
      <c r="N361" t="s">
        <v>483</v>
      </c>
      <c r="O361" t="s">
        <v>483</v>
      </c>
      <c r="P361" t="s">
        <v>483</v>
      </c>
      <c r="S361" t="s">
        <v>483</v>
      </c>
      <c r="U361" t="s">
        <v>483</v>
      </c>
      <c r="V361" t="s">
        <v>483</v>
      </c>
      <c r="W361">
        <v>1</v>
      </c>
      <c r="AB361">
        <v>1</v>
      </c>
      <c r="AK361">
        <v>1</v>
      </c>
      <c r="AM361">
        <v>1</v>
      </c>
      <c r="AN361">
        <v>1</v>
      </c>
      <c r="AU361">
        <v>1</v>
      </c>
      <c r="AV361">
        <v>1</v>
      </c>
      <c r="AW361">
        <v>1</v>
      </c>
    </row>
    <row r="362" spans="1:51">
      <c r="A362" s="4" t="s">
        <v>355</v>
      </c>
      <c r="B362" s="5" t="s">
        <v>356</v>
      </c>
      <c r="C362" s="5" t="s">
        <v>260</v>
      </c>
      <c r="D362" s="5" t="s">
        <v>7</v>
      </c>
      <c r="E362" t="s">
        <v>483</v>
      </c>
      <c r="F362" t="s">
        <v>483</v>
      </c>
      <c r="G362" t="s">
        <v>483</v>
      </c>
      <c r="H362">
        <v>1</v>
      </c>
      <c r="I362">
        <v>1</v>
      </c>
      <c r="K362" t="s">
        <v>483</v>
      </c>
      <c r="L362">
        <v>1</v>
      </c>
      <c r="M362" t="s">
        <v>483</v>
      </c>
      <c r="N362" t="s">
        <v>483</v>
      </c>
      <c r="O362" t="s">
        <v>483</v>
      </c>
      <c r="P362" t="s">
        <v>483</v>
      </c>
      <c r="S362" t="s">
        <v>483</v>
      </c>
      <c r="U362">
        <v>1</v>
      </c>
      <c r="V362" t="s">
        <v>483</v>
      </c>
      <c r="W362" t="s">
        <v>483</v>
      </c>
      <c r="Y362">
        <v>1</v>
      </c>
      <c r="AA362">
        <v>1</v>
      </c>
      <c r="AB362">
        <v>1</v>
      </c>
      <c r="AK362">
        <v>1</v>
      </c>
      <c r="AM362">
        <v>1</v>
      </c>
      <c r="AN362">
        <v>1</v>
      </c>
      <c r="AQ362">
        <v>1</v>
      </c>
      <c r="AT362">
        <v>1</v>
      </c>
      <c r="AU362">
        <v>1</v>
      </c>
      <c r="AW362">
        <v>1</v>
      </c>
    </row>
    <row r="363" spans="1:51">
      <c r="A363" s="4" t="s">
        <v>357</v>
      </c>
      <c r="B363" s="5" t="s">
        <v>358</v>
      </c>
      <c r="C363" s="5" t="s">
        <v>260</v>
      </c>
      <c r="D363" s="5" t="s">
        <v>7</v>
      </c>
      <c r="E363" t="s">
        <v>483</v>
      </c>
      <c r="F363" t="s">
        <v>483</v>
      </c>
      <c r="G363" t="s">
        <v>483</v>
      </c>
      <c r="H363" t="s">
        <v>483</v>
      </c>
      <c r="I363">
        <v>1</v>
      </c>
      <c r="K363" t="s">
        <v>483</v>
      </c>
      <c r="L363" t="s">
        <v>483</v>
      </c>
      <c r="M363" t="s">
        <v>483</v>
      </c>
      <c r="N363" t="s">
        <v>483</v>
      </c>
      <c r="O363" t="s">
        <v>483</v>
      </c>
      <c r="P363" t="s">
        <v>483</v>
      </c>
      <c r="S363" t="s">
        <v>483</v>
      </c>
      <c r="U363" t="s">
        <v>483</v>
      </c>
      <c r="V363" t="s">
        <v>483</v>
      </c>
      <c r="W363">
        <v>1</v>
      </c>
      <c r="Y363">
        <v>1</v>
      </c>
      <c r="AA363">
        <v>1</v>
      </c>
      <c r="AB363">
        <v>1</v>
      </c>
      <c r="AH363">
        <v>1</v>
      </c>
      <c r="AM363">
        <v>1</v>
      </c>
      <c r="AY363">
        <v>1</v>
      </c>
    </row>
    <row r="364" spans="1:51">
      <c r="A364" s="4" t="s">
        <v>359</v>
      </c>
      <c r="B364" s="5" t="s">
        <v>360</v>
      </c>
      <c r="C364" s="5" t="s">
        <v>342</v>
      </c>
      <c r="D364" s="5" t="s">
        <v>7</v>
      </c>
      <c r="E364" t="s">
        <v>483</v>
      </c>
      <c r="F364" t="s">
        <v>483</v>
      </c>
      <c r="G364" t="s">
        <v>483</v>
      </c>
      <c r="H364" t="s">
        <v>483</v>
      </c>
      <c r="I364" t="s">
        <v>483</v>
      </c>
      <c r="K364" t="s">
        <v>483</v>
      </c>
      <c r="L364" t="s">
        <v>483</v>
      </c>
      <c r="M364" t="s">
        <v>483</v>
      </c>
      <c r="N364">
        <v>1</v>
      </c>
      <c r="O364" t="s">
        <v>483</v>
      </c>
      <c r="P364" t="s">
        <v>483</v>
      </c>
      <c r="S364" t="s">
        <v>483</v>
      </c>
      <c r="U364" t="s">
        <v>483</v>
      </c>
      <c r="V364" t="s">
        <v>483</v>
      </c>
      <c r="W364">
        <v>1</v>
      </c>
      <c r="AW364">
        <v>1</v>
      </c>
    </row>
    <row r="365" spans="1:51">
      <c r="A365" s="4" t="s">
        <v>361</v>
      </c>
      <c r="B365" s="5" t="s">
        <v>362</v>
      </c>
      <c r="C365" s="5" t="s">
        <v>260</v>
      </c>
      <c r="D365" s="5" t="s">
        <v>7</v>
      </c>
      <c r="E365" t="s">
        <v>483</v>
      </c>
      <c r="F365" t="s">
        <v>483</v>
      </c>
      <c r="G365" t="s">
        <v>483</v>
      </c>
      <c r="H365" t="s">
        <v>483</v>
      </c>
      <c r="I365">
        <v>1</v>
      </c>
      <c r="K365" t="s">
        <v>483</v>
      </c>
      <c r="L365" t="s">
        <v>483</v>
      </c>
      <c r="M365" t="s">
        <v>483</v>
      </c>
      <c r="N365">
        <v>1</v>
      </c>
      <c r="O365" t="s">
        <v>483</v>
      </c>
      <c r="P365" t="s">
        <v>483</v>
      </c>
      <c r="S365" t="s">
        <v>483</v>
      </c>
      <c r="U365" t="s">
        <v>483</v>
      </c>
      <c r="V365" t="s">
        <v>483</v>
      </c>
      <c r="W365">
        <v>1</v>
      </c>
      <c r="Y365">
        <v>1</v>
      </c>
      <c r="AA365">
        <v>1</v>
      </c>
      <c r="AB365">
        <v>1</v>
      </c>
      <c r="AM365">
        <v>1</v>
      </c>
      <c r="AO365">
        <v>1</v>
      </c>
      <c r="AQ365">
        <v>1</v>
      </c>
      <c r="AR365">
        <v>1</v>
      </c>
      <c r="AV365">
        <v>1</v>
      </c>
      <c r="AY365">
        <v>1</v>
      </c>
    </row>
    <row r="366" spans="1:51">
      <c r="A366" s="4" t="s">
        <v>363</v>
      </c>
      <c r="B366" s="5" t="s">
        <v>364</v>
      </c>
      <c r="C366" s="5" t="s">
        <v>260</v>
      </c>
      <c r="D366" s="5" t="s">
        <v>7</v>
      </c>
      <c r="E366" t="s">
        <v>483</v>
      </c>
      <c r="F366" t="s">
        <v>483</v>
      </c>
      <c r="G366" t="s">
        <v>483</v>
      </c>
      <c r="H366" t="s">
        <v>483</v>
      </c>
      <c r="I366">
        <v>1</v>
      </c>
      <c r="K366" t="s">
        <v>483</v>
      </c>
      <c r="L366" t="s">
        <v>483</v>
      </c>
      <c r="M366" t="s">
        <v>483</v>
      </c>
      <c r="N366" t="s">
        <v>483</v>
      </c>
      <c r="O366" t="s">
        <v>483</v>
      </c>
      <c r="P366" t="s">
        <v>483</v>
      </c>
      <c r="S366" t="s">
        <v>483</v>
      </c>
      <c r="U366">
        <v>1</v>
      </c>
      <c r="V366" t="s">
        <v>483</v>
      </c>
      <c r="W366">
        <v>1</v>
      </c>
      <c r="Y366">
        <v>1</v>
      </c>
      <c r="AA366">
        <v>1</v>
      </c>
      <c r="AB366">
        <v>1</v>
      </c>
      <c r="AM366">
        <v>1</v>
      </c>
      <c r="AQ366">
        <v>1</v>
      </c>
      <c r="AR366">
        <v>1</v>
      </c>
      <c r="AV366">
        <v>1</v>
      </c>
    </row>
    <row r="367" spans="1:51">
      <c r="A367" s="4" t="s">
        <v>365</v>
      </c>
      <c r="B367" s="5" t="s">
        <v>366</v>
      </c>
      <c r="C367" s="5" t="s">
        <v>292</v>
      </c>
      <c r="D367" s="5" t="s">
        <v>7</v>
      </c>
      <c r="E367" t="s">
        <v>483</v>
      </c>
      <c r="F367" t="s">
        <v>483</v>
      </c>
      <c r="G367" t="s">
        <v>483</v>
      </c>
      <c r="H367" t="s">
        <v>483</v>
      </c>
      <c r="I367">
        <v>1</v>
      </c>
      <c r="K367" t="s">
        <v>483</v>
      </c>
      <c r="L367" t="s">
        <v>483</v>
      </c>
      <c r="M367" t="s">
        <v>483</v>
      </c>
      <c r="N367" t="s">
        <v>483</v>
      </c>
      <c r="O367" t="s">
        <v>483</v>
      </c>
      <c r="P367" t="s">
        <v>483</v>
      </c>
      <c r="S367" t="s">
        <v>483</v>
      </c>
      <c r="U367" t="s">
        <v>483</v>
      </c>
      <c r="V367" t="s">
        <v>483</v>
      </c>
      <c r="W367">
        <v>1</v>
      </c>
      <c r="AA367">
        <v>1</v>
      </c>
      <c r="AM367">
        <v>1</v>
      </c>
      <c r="AQ367">
        <v>1</v>
      </c>
      <c r="AU367">
        <v>1</v>
      </c>
      <c r="AV367">
        <v>1</v>
      </c>
      <c r="AW367">
        <v>1</v>
      </c>
      <c r="AX367">
        <v>1</v>
      </c>
    </row>
    <row r="368" spans="1:51">
      <c r="A368" s="4" t="s">
        <v>367</v>
      </c>
      <c r="B368" s="5" t="s">
        <v>368</v>
      </c>
      <c r="C368" s="5" t="s">
        <v>260</v>
      </c>
      <c r="D368" s="5" t="s">
        <v>7</v>
      </c>
      <c r="E368">
        <v>1</v>
      </c>
      <c r="F368" t="s">
        <v>483</v>
      </c>
      <c r="G368">
        <v>1</v>
      </c>
      <c r="H368" t="s">
        <v>483</v>
      </c>
      <c r="I368">
        <v>1</v>
      </c>
      <c r="K368" t="s">
        <v>483</v>
      </c>
      <c r="L368" t="s">
        <v>483</v>
      </c>
      <c r="M368" t="s">
        <v>483</v>
      </c>
      <c r="N368" t="s">
        <v>483</v>
      </c>
      <c r="O368">
        <v>1</v>
      </c>
      <c r="P368" t="s">
        <v>483</v>
      </c>
      <c r="S368" t="s">
        <v>483</v>
      </c>
      <c r="U368" t="s">
        <v>483</v>
      </c>
      <c r="V368" t="s">
        <v>483</v>
      </c>
      <c r="W368">
        <v>1</v>
      </c>
      <c r="Y368">
        <v>1</v>
      </c>
      <c r="Z368">
        <v>1</v>
      </c>
      <c r="AA368">
        <v>1</v>
      </c>
      <c r="AE368">
        <v>1</v>
      </c>
      <c r="AG368">
        <v>1</v>
      </c>
      <c r="AJ368">
        <v>1</v>
      </c>
      <c r="AM368">
        <v>1</v>
      </c>
      <c r="AQ368">
        <v>1</v>
      </c>
      <c r="AR368">
        <v>1</v>
      </c>
      <c r="AV368">
        <v>1</v>
      </c>
      <c r="AW368">
        <v>1</v>
      </c>
      <c r="AY368">
        <v>1</v>
      </c>
    </row>
    <row r="369" spans="1:51">
      <c r="A369" s="4" t="s">
        <v>369</v>
      </c>
      <c r="B369" s="5" t="s">
        <v>370</v>
      </c>
      <c r="C369" s="5" t="s">
        <v>289</v>
      </c>
      <c r="D369" s="5" t="s">
        <v>7</v>
      </c>
      <c r="E369">
        <v>1</v>
      </c>
      <c r="F369" t="s">
        <v>483</v>
      </c>
      <c r="G369" t="s">
        <v>483</v>
      </c>
      <c r="H369" t="s">
        <v>483</v>
      </c>
      <c r="I369">
        <v>1</v>
      </c>
      <c r="K369" t="s">
        <v>483</v>
      </c>
      <c r="L369" t="s">
        <v>483</v>
      </c>
      <c r="M369" t="s">
        <v>483</v>
      </c>
      <c r="N369" t="s">
        <v>483</v>
      </c>
      <c r="O369" t="s">
        <v>483</v>
      </c>
      <c r="P369" t="s">
        <v>483</v>
      </c>
      <c r="S369" t="s">
        <v>483</v>
      </c>
      <c r="U369">
        <v>1</v>
      </c>
      <c r="V369" t="s">
        <v>483</v>
      </c>
      <c r="W369">
        <v>1</v>
      </c>
      <c r="Z369">
        <v>1</v>
      </c>
      <c r="AA369">
        <v>1</v>
      </c>
      <c r="AB369">
        <v>1</v>
      </c>
      <c r="AE369">
        <v>1</v>
      </c>
      <c r="AL369">
        <v>1</v>
      </c>
      <c r="AM369">
        <v>1</v>
      </c>
      <c r="AR369">
        <v>1</v>
      </c>
      <c r="AU369">
        <v>1</v>
      </c>
      <c r="AV369">
        <v>1</v>
      </c>
    </row>
    <row r="370" spans="1:51">
      <c r="A370" s="4" t="s">
        <v>371</v>
      </c>
      <c r="B370" s="5" t="s">
        <v>372</v>
      </c>
      <c r="C370" s="5" t="s">
        <v>246</v>
      </c>
      <c r="D370" s="5" t="s">
        <v>7</v>
      </c>
      <c r="E370">
        <v>1</v>
      </c>
      <c r="F370" t="s">
        <v>483</v>
      </c>
      <c r="G370" t="s">
        <v>483</v>
      </c>
      <c r="H370" t="s">
        <v>483</v>
      </c>
      <c r="I370">
        <v>1</v>
      </c>
      <c r="K370" t="s">
        <v>483</v>
      </c>
      <c r="L370" t="s">
        <v>483</v>
      </c>
      <c r="M370" t="s">
        <v>483</v>
      </c>
      <c r="N370" t="s">
        <v>483</v>
      </c>
      <c r="O370" t="s">
        <v>483</v>
      </c>
      <c r="P370" t="s">
        <v>483</v>
      </c>
      <c r="S370" t="s">
        <v>483</v>
      </c>
      <c r="U370" t="s">
        <v>483</v>
      </c>
      <c r="V370" t="s">
        <v>483</v>
      </c>
      <c r="W370">
        <v>1</v>
      </c>
      <c r="AA370">
        <v>1</v>
      </c>
      <c r="AB370">
        <v>1</v>
      </c>
      <c r="AM370">
        <v>1</v>
      </c>
      <c r="AY370">
        <v>1</v>
      </c>
    </row>
    <row r="371" spans="1:51">
      <c r="A371" s="4" t="s">
        <v>373</v>
      </c>
      <c r="B371" s="5" t="s">
        <v>374</v>
      </c>
      <c r="C371" s="5" t="s">
        <v>246</v>
      </c>
      <c r="D371" s="5" t="s">
        <v>7</v>
      </c>
      <c r="E371" t="s">
        <v>483</v>
      </c>
      <c r="F371" t="s">
        <v>483</v>
      </c>
      <c r="G371" t="s">
        <v>483</v>
      </c>
      <c r="H371" t="s">
        <v>483</v>
      </c>
      <c r="I371" t="s">
        <v>483</v>
      </c>
      <c r="K371" t="s">
        <v>483</v>
      </c>
      <c r="L371">
        <v>1</v>
      </c>
      <c r="M371" t="s">
        <v>483</v>
      </c>
      <c r="N371" t="s">
        <v>483</v>
      </c>
      <c r="O371" t="s">
        <v>483</v>
      </c>
      <c r="P371" t="s">
        <v>483</v>
      </c>
      <c r="S371" t="s">
        <v>483</v>
      </c>
      <c r="U371" t="s">
        <v>483</v>
      </c>
      <c r="V371" t="s">
        <v>483</v>
      </c>
      <c r="W371">
        <v>1</v>
      </c>
      <c r="Y371">
        <v>1</v>
      </c>
      <c r="AB371">
        <v>1</v>
      </c>
      <c r="AM371">
        <v>1</v>
      </c>
      <c r="AO371">
        <v>1</v>
      </c>
      <c r="AR371">
        <v>1</v>
      </c>
    </row>
    <row r="372" spans="1:51">
      <c r="A372" s="4" t="s">
        <v>375</v>
      </c>
      <c r="B372" s="5" t="s">
        <v>376</v>
      </c>
      <c r="C372" s="5" t="s">
        <v>274</v>
      </c>
      <c r="D372" s="5" t="s">
        <v>7</v>
      </c>
      <c r="E372">
        <v>1</v>
      </c>
      <c r="F372" t="s">
        <v>483</v>
      </c>
      <c r="G372" t="s">
        <v>483</v>
      </c>
      <c r="H372" t="s">
        <v>483</v>
      </c>
      <c r="I372" t="s">
        <v>483</v>
      </c>
      <c r="K372" t="s">
        <v>483</v>
      </c>
      <c r="L372" t="s">
        <v>483</v>
      </c>
      <c r="M372" t="s">
        <v>483</v>
      </c>
      <c r="N372" t="s">
        <v>483</v>
      </c>
      <c r="O372" t="s">
        <v>483</v>
      </c>
      <c r="P372" t="s">
        <v>483</v>
      </c>
      <c r="S372" t="s">
        <v>483</v>
      </c>
      <c r="U372" t="s">
        <v>483</v>
      </c>
      <c r="V372" t="s">
        <v>483</v>
      </c>
      <c r="W372">
        <v>1</v>
      </c>
      <c r="Y372">
        <v>1</v>
      </c>
      <c r="AM372">
        <v>1</v>
      </c>
    </row>
    <row r="373" spans="1:51">
      <c r="A373" s="4" t="s">
        <v>377</v>
      </c>
      <c r="B373" s="5" t="s">
        <v>378</v>
      </c>
      <c r="C373" s="5" t="s">
        <v>246</v>
      </c>
      <c r="D373" s="5" t="s">
        <v>7</v>
      </c>
      <c r="E373" t="s">
        <v>483</v>
      </c>
      <c r="F373" t="s">
        <v>483</v>
      </c>
      <c r="G373" t="s">
        <v>483</v>
      </c>
      <c r="H373" t="s">
        <v>483</v>
      </c>
      <c r="I373" t="s">
        <v>483</v>
      </c>
      <c r="K373" t="s">
        <v>483</v>
      </c>
      <c r="L373" t="s">
        <v>483</v>
      </c>
      <c r="M373" t="s">
        <v>483</v>
      </c>
      <c r="N373" t="s">
        <v>483</v>
      </c>
      <c r="O373" t="s">
        <v>483</v>
      </c>
      <c r="P373" t="s">
        <v>483</v>
      </c>
      <c r="S373" t="s">
        <v>483</v>
      </c>
      <c r="U373" t="s">
        <v>483</v>
      </c>
      <c r="V373" t="s">
        <v>483</v>
      </c>
      <c r="W373" t="s">
        <v>483</v>
      </c>
      <c r="Y373">
        <v>1</v>
      </c>
      <c r="AG373">
        <v>1</v>
      </c>
      <c r="AI373">
        <v>1</v>
      </c>
      <c r="AJ373">
        <v>1</v>
      </c>
      <c r="AK373">
        <v>1</v>
      </c>
      <c r="AM373">
        <v>1</v>
      </c>
      <c r="AQ373">
        <v>1</v>
      </c>
      <c r="AR373">
        <v>1</v>
      </c>
      <c r="AV373">
        <v>1</v>
      </c>
      <c r="AW373">
        <v>1</v>
      </c>
    </row>
    <row r="374" spans="1:51">
      <c r="A374" s="4" t="s">
        <v>379</v>
      </c>
      <c r="B374" s="5" t="s">
        <v>380</v>
      </c>
      <c r="C374" s="5" t="s">
        <v>243</v>
      </c>
      <c r="D374" s="5" t="s">
        <v>7</v>
      </c>
      <c r="E374" t="s">
        <v>483</v>
      </c>
      <c r="F374" t="s">
        <v>483</v>
      </c>
      <c r="G374" t="s">
        <v>483</v>
      </c>
      <c r="H374" t="s">
        <v>483</v>
      </c>
      <c r="I374" t="s">
        <v>483</v>
      </c>
      <c r="K374" t="s">
        <v>483</v>
      </c>
      <c r="L374" t="s">
        <v>483</v>
      </c>
      <c r="M374" t="s">
        <v>483</v>
      </c>
      <c r="N374" t="s">
        <v>483</v>
      </c>
      <c r="O374" t="s">
        <v>483</v>
      </c>
      <c r="P374" t="s">
        <v>483</v>
      </c>
      <c r="S374" t="s">
        <v>483</v>
      </c>
      <c r="U374" t="s">
        <v>483</v>
      </c>
      <c r="V374" t="s">
        <v>483</v>
      </c>
      <c r="W374" t="s">
        <v>483</v>
      </c>
    </row>
    <row r="375" spans="1:51">
      <c r="A375" s="4" t="s">
        <v>381</v>
      </c>
      <c r="B375" s="5" t="s">
        <v>382</v>
      </c>
      <c r="C375" s="5" t="s">
        <v>279</v>
      </c>
      <c r="D375" s="5" t="s">
        <v>7</v>
      </c>
      <c r="E375">
        <v>1</v>
      </c>
      <c r="F375" t="s">
        <v>483</v>
      </c>
      <c r="G375" t="s">
        <v>483</v>
      </c>
      <c r="H375" t="s">
        <v>483</v>
      </c>
      <c r="I375">
        <v>1</v>
      </c>
      <c r="K375">
        <v>1</v>
      </c>
      <c r="L375">
        <v>1</v>
      </c>
      <c r="M375" t="s">
        <v>483</v>
      </c>
      <c r="N375">
        <v>1</v>
      </c>
      <c r="O375" t="s">
        <v>483</v>
      </c>
      <c r="P375" t="s">
        <v>483</v>
      </c>
      <c r="S375" t="s">
        <v>483</v>
      </c>
      <c r="U375">
        <v>1</v>
      </c>
      <c r="V375">
        <v>1</v>
      </c>
      <c r="W375">
        <v>1</v>
      </c>
      <c r="Y375">
        <v>1</v>
      </c>
      <c r="Z375">
        <v>1</v>
      </c>
      <c r="AA375">
        <v>1</v>
      </c>
      <c r="AB375">
        <v>1</v>
      </c>
      <c r="AE375">
        <v>1</v>
      </c>
      <c r="AH375">
        <v>1</v>
      </c>
      <c r="AI375">
        <v>1</v>
      </c>
      <c r="AK375">
        <v>1</v>
      </c>
      <c r="AM375">
        <v>1</v>
      </c>
      <c r="AN375">
        <v>1</v>
      </c>
      <c r="AO375">
        <v>1</v>
      </c>
      <c r="AQ375">
        <v>1</v>
      </c>
      <c r="AT375">
        <v>1</v>
      </c>
      <c r="AV375">
        <v>1</v>
      </c>
      <c r="AW375">
        <v>1</v>
      </c>
      <c r="AX375">
        <v>1</v>
      </c>
      <c r="AY375">
        <v>1</v>
      </c>
    </row>
    <row r="376" spans="1:51">
      <c r="A376" s="4" t="s">
        <v>383</v>
      </c>
      <c r="B376" s="5" t="s">
        <v>384</v>
      </c>
      <c r="C376" s="5" t="s">
        <v>263</v>
      </c>
      <c r="D376" s="5" t="s">
        <v>7</v>
      </c>
      <c r="E376" t="s">
        <v>483</v>
      </c>
      <c r="F376" t="s">
        <v>483</v>
      </c>
      <c r="G376" t="s">
        <v>483</v>
      </c>
      <c r="H376" t="s">
        <v>483</v>
      </c>
      <c r="I376">
        <v>1</v>
      </c>
      <c r="K376" t="s">
        <v>483</v>
      </c>
      <c r="L376" t="s">
        <v>483</v>
      </c>
      <c r="M376" t="s">
        <v>483</v>
      </c>
      <c r="N376">
        <v>1</v>
      </c>
      <c r="O376" t="s">
        <v>483</v>
      </c>
      <c r="P376" t="s">
        <v>483</v>
      </c>
      <c r="S376" t="s">
        <v>483</v>
      </c>
      <c r="U376" t="s">
        <v>483</v>
      </c>
      <c r="V376" t="s">
        <v>483</v>
      </c>
      <c r="W376">
        <v>1</v>
      </c>
      <c r="Y376">
        <v>1</v>
      </c>
      <c r="AA376">
        <v>1</v>
      </c>
      <c r="AB376">
        <v>1</v>
      </c>
      <c r="AM376">
        <v>1</v>
      </c>
      <c r="AN376">
        <v>1</v>
      </c>
      <c r="AQ376">
        <v>1</v>
      </c>
    </row>
    <row r="377" spans="1:51">
      <c r="A377" s="4" t="s">
        <v>385</v>
      </c>
      <c r="B377" s="5" t="s">
        <v>386</v>
      </c>
      <c r="C377" s="5" t="s">
        <v>263</v>
      </c>
      <c r="D377" s="5" t="s">
        <v>7</v>
      </c>
      <c r="E377" t="s">
        <v>483</v>
      </c>
      <c r="F377" t="s">
        <v>483</v>
      </c>
      <c r="G377" t="s">
        <v>483</v>
      </c>
      <c r="H377" t="s">
        <v>483</v>
      </c>
      <c r="I377" t="s">
        <v>483</v>
      </c>
      <c r="K377" t="s">
        <v>483</v>
      </c>
      <c r="L377" t="s">
        <v>483</v>
      </c>
      <c r="M377" t="s">
        <v>483</v>
      </c>
      <c r="N377" t="s">
        <v>483</v>
      </c>
      <c r="O377" t="s">
        <v>483</v>
      </c>
      <c r="P377" t="s">
        <v>483</v>
      </c>
      <c r="S377" t="s">
        <v>483</v>
      </c>
      <c r="U377" t="s">
        <v>483</v>
      </c>
      <c r="V377" t="s">
        <v>483</v>
      </c>
      <c r="W377">
        <v>1</v>
      </c>
      <c r="AB377">
        <v>1</v>
      </c>
      <c r="AM377">
        <v>1</v>
      </c>
      <c r="AQ377">
        <v>1</v>
      </c>
    </row>
    <row r="378" spans="1:51">
      <c r="A378" s="4" t="s">
        <v>387</v>
      </c>
      <c r="B378" s="5" t="s">
        <v>388</v>
      </c>
      <c r="C378" s="5" t="s">
        <v>260</v>
      </c>
      <c r="D378" s="5" t="s">
        <v>7</v>
      </c>
      <c r="E378" t="s">
        <v>483</v>
      </c>
      <c r="F378" t="s">
        <v>483</v>
      </c>
      <c r="G378">
        <v>1</v>
      </c>
      <c r="H378" t="s">
        <v>483</v>
      </c>
      <c r="I378" t="s">
        <v>483</v>
      </c>
      <c r="K378" t="s">
        <v>483</v>
      </c>
      <c r="L378" t="s">
        <v>483</v>
      </c>
      <c r="M378" t="s">
        <v>483</v>
      </c>
      <c r="N378" t="s">
        <v>483</v>
      </c>
      <c r="O378">
        <v>1</v>
      </c>
      <c r="P378" t="s">
        <v>483</v>
      </c>
      <c r="S378" t="s">
        <v>483</v>
      </c>
      <c r="U378" t="s">
        <v>483</v>
      </c>
      <c r="V378" t="s">
        <v>483</v>
      </c>
      <c r="W378">
        <v>1</v>
      </c>
      <c r="Y378">
        <v>1</v>
      </c>
      <c r="Z378">
        <v>1</v>
      </c>
      <c r="AA378">
        <v>1</v>
      </c>
      <c r="AR378">
        <v>1</v>
      </c>
      <c r="AW378">
        <v>1</v>
      </c>
    </row>
    <row r="379" spans="1:51">
      <c r="A379" s="4" t="s">
        <v>389</v>
      </c>
      <c r="B379" s="5" t="s">
        <v>390</v>
      </c>
      <c r="C379" s="5" t="s">
        <v>260</v>
      </c>
      <c r="D379" s="5" t="s">
        <v>7</v>
      </c>
      <c r="E379" t="s">
        <v>483</v>
      </c>
      <c r="F379" t="s">
        <v>483</v>
      </c>
      <c r="G379" t="s">
        <v>483</v>
      </c>
      <c r="H379" t="s">
        <v>483</v>
      </c>
      <c r="I379">
        <v>1</v>
      </c>
      <c r="K379" t="s">
        <v>483</v>
      </c>
      <c r="L379" t="s">
        <v>483</v>
      </c>
      <c r="M379" t="s">
        <v>483</v>
      </c>
      <c r="N379" t="s">
        <v>483</v>
      </c>
      <c r="O379" t="s">
        <v>483</v>
      </c>
      <c r="P379" t="s">
        <v>483</v>
      </c>
      <c r="S379" t="s">
        <v>483</v>
      </c>
      <c r="U379" t="s">
        <v>483</v>
      </c>
      <c r="V379" t="s">
        <v>483</v>
      </c>
      <c r="W379">
        <v>1</v>
      </c>
      <c r="AA379">
        <v>1</v>
      </c>
      <c r="AM379">
        <v>1</v>
      </c>
    </row>
    <row r="380" spans="1:51">
      <c r="A380" s="4" t="s">
        <v>391</v>
      </c>
      <c r="B380" s="5" t="s">
        <v>392</v>
      </c>
      <c r="C380" s="5" t="s">
        <v>243</v>
      </c>
      <c r="D380" s="5" t="s">
        <v>7</v>
      </c>
      <c r="E380" t="s">
        <v>483</v>
      </c>
      <c r="F380" t="s">
        <v>483</v>
      </c>
      <c r="G380">
        <v>1</v>
      </c>
      <c r="H380" t="s">
        <v>483</v>
      </c>
      <c r="I380">
        <v>1</v>
      </c>
      <c r="K380" t="s">
        <v>483</v>
      </c>
      <c r="L380" t="s">
        <v>483</v>
      </c>
      <c r="M380" t="s">
        <v>483</v>
      </c>
      <c r="N380" t="s">
        <v>483</v>
      </c>
      <c r="O380" t="s">
        <v>483</v>
      </c>
      <c r="P380" t="s">
        <v>483</v>
      </c>
      <c r="S380" t="s">
        <v>483</v>
      </c>
      <c r="U380">
        <v>1</v>
      </c>
      <c r="V380" t="s">
        <v>483</v>
      </c>
      <c r="W380">
        <v>1</v>
      </c>
      <c r="Y380">
        <v>1</v>
      </c>
      <c r="Z380">
        <v>1</v>
      </c>
      <c r="AA380">
        <v>1</v>
      </c>
      <c r="AB380">
        <v>1</v>
      </c>
      <c r="AJ380">
        <v>1</v>
      </c>
      <c r="AK380">
        <v>1</v>
      </c>
      <c r="AM380">
        <v>1</v>
      </c>
      <c r="AO380">
        <v>1</v>
      </c>
      <c r="AQ380">
        <v>1</v>
      </c>
      <c r="AV380">
        <v>1</v>
      </c>
      <c r="AW380">
        <v>1</v>
      </c>
      <c r="AY380">
        <v>1</v>
      </c>
    </row>
    <row r="381" spans="1:51">
      <c r="A381" s="4" t="s">
        <v>393</v>
      </c>
      <c r="B381" s="5" t="s">
        <v>394</v>
      </c>
      <c r="C381" s="5" t="s">
        <v>289</v>
      </c>
      <c r="D381" s="5" t="s">
        <v>7</v>
      </c>
      <c r="E381" t="s">
        <v>483</v>
      </c>
      <c r="F381" t="s">
        <v>483</v>
      </c>
      <c r="G381" t="s">
        <v>483</v>
      </c>
      <c r="H381" t="s">
        <v>483</v>
      </c>
      <c r="I381" t="s">
        <v>483</v>
      </c>
      <c r="K381" t="s">
        <v>483</v>
      </c>
      <c r="L381" t="s">
        <v>483</v>
      </c>
      <c r="M381" t="s">
        <v>483</v>
      </c>
      <c r="N381" t="s">
        <v>483</v>
      </c>
      <c r="O381">
        <v>1</v>
      </c>
      <c r="P381" t="s">
        <v>483</v>
      </c>
      <c r="S381" t="s">
        <v>483</v>
      </c>
      <c r="U381" t="s">
        <v>483</v>
      </c>
      <c r="V381" t="s">
        <v>483</v>
      </c>
      <c r="W381">
        <v>1</v>
      </c>
      <c r="AA381">
        <v>1</v>
      </c>
      <c r="AK381">
        <v>1</v>
      </c>
      <c r="AM381">
        <v>1</v>
      </c>
      <c r="AQ381">
        <v>1</v>
      </c>
      <c r="AV381">
        <v>1</v>
      </c>
      <c r="AW381">
        <v>1</v>
      </c>
    </row>
    <row r="382" spans="1:51">
      <c r="A382" s="4" t="s">
        <v>395</v>
      </c>
      <c r="B382" s="5" t="s">
        <v>396</v>
      </c>
      <c r="C382" s="5" t="s">
        <v>289</v>
      </c>
      <c r="D382" s="5" t="s">
        <v>7</v>
      </c>
      <c r="E382">
        <v>1</v>
      </c>
      <c r="F382" t="s">
        <v>483</v>
      </c>
      <c r="G382" t="s">
        <v>483</v>
      </c>
      <c r="H382" t="s">
        <v>483</v>
      </c>
      <c r="I382">
        <v>1</v>
      </c>
      <c r="K382" t="s">
        <v>483</v>
      </c>
      <c r="L382" t="s">
        <v>483</v>
      </c>
      <c r="M382" t="s">
        <v>483</v>
      </c>
      <c r="N382" t="s">
        <v>483</v>
      </c>
      <c r="O382" t="s">
        <v>483</v>
      </c>
      <c r="P382" t="s">
        <v>483</v>
      </c>
      <c r="S382" t="s">
        <v>483</v>
      </c>
      <c r="U382" t="s">
        <v>483</v>
      </c>
      <c r="V382" t="s">
        <v>483</v>
      </c>
      <c r="W382">
        <v>1</v>
      </c>
      <c r="Z382">
        <v>1</v>
      </c>
      <c r="AA382">
        <v>1</v>
      </c>
      <c r="AB382">
        <v>1</v>
      </c>
      <c r="AE382">
        <v>1</v>
      </c>
      <c r="AM382">
        <v>1</v>
      </c>
      <c r="AO382">
        <v>1</v>
      </c>
      <c r="AV382">
        <v>1</v>
      </c>
      <c r="AW382">
        <v>1</v>
      </c>
      <c r="AY382">
        <v>1</v>
      </c>
    </row>
    <row r="383" spans="1:51">
      <c r="A383" s="4" t="s">
        <v>397</v>
      </c>
      <c r="B383" s="5" t="s">
        <v>398</v>
      </c>
      <c r="C383" s="5" t="s">
        <v>342</v>
      </c>
      <c r="D383" s="5" t="s">
        <v>7</v>
      </c>
      <c r="E383" t="s">
        <v>483</v>
      </c>
      <c r="F383" t="s">
        <v>483</v>
      </c>
      <c r="G383" t="s">
        <v>483</v>
      </c>
      <c r="H383" t="s">
        <v>483</v>
      </c>
      <c r="I383">
        <v>1</v>
      </c>
      <c r="K383" t="s">
        <v>483</v>
      </c>
      <c r="L383" t="s">
        <v>483</v>
      </c>
      <c r="M383" t="s">
        <v>483</v>
      </c>
      <c r="N383" t="s">
        <v>483</v>
      </c>
      <c r="O383" t="s">
        <v>483</v>
      </c>
      <c r="P383" t="s">
        <v>483</v>
      </c>
      <c r="S383" t="s">
        <v>483</v>
      </c>
      <c r="U383">
        <v>1</v>
      </c>
      <c r="V383" t="s">
        <v>483</v>
      </c>
      <c r="W383">
        <v>1</v>
      </c>
      <c r="Y383">
        <v>1</v>
      </c>
      <c r="AA383">
        <v>1</v>
      </c>
      <c r="AB383">
        <v>1</v>
      </c>
      <c r="AC383">
        <v>1</v>
      </c>
      <c r="AL383">
        <v>1</v>
      </c>
      <c r="AM383">
        <v>1</v>
      </c>
      <c r="AV383">
        <v>1</v>
      </c>
      <c r="AW383">
        <v>1</v>
      </c>
    </row>
    <row r="384" spans="1:51">
      <c r="A384" s="4" t="s">
        <v>399</v>
      </c>
      <c r="B384" s="5" t="s">
        <v>400</v>
      </c>
      <c r="C384" s="5" t="s">
        <v>243</v>
      </c>
      <c r="D384" s="5" t="s">
        <v>7</v>
      </c>
      <c r="E384">
        <v>1</v>
      </c>
      <c r="F384" t="s">
        <v>483</v>
      </c>
      <c r="G384" t="s">
        <v>483</v>
      </c>
      <c r="H384" t="s">
        <v>483</v>
      </c>
      <c r="I384" t="s">
        <v>483</v>
      </c>
      <c r="K384" t="s">
        <v>483</v>
      </c>
      <c r="L384" t="s">
        <v>483</v>
      </c>
      <c r="M384" t="s">
        <v>483</v>
      </c>
      <c r="N384" t="s">
        <v>483</v>
      </c>
      <c r="O384" t="s">
        <v>483</v>
      </c>
      <c r="P384" t="s">
        <v>483</v>
      </c>
      <c r="S384" t="s">
        <v>483</v>
      </c>
      <c r="U384" t="s">
        <v>483</v>
      </c>
      <c r="V384" t="s">
        <v>483</v>
      </c>
      <c r="W384" t="s">
        <v>483</v>
      </c>
      <c r="Y384">
        <v>1</v>
      </c>
      <c r="AN384">
        <v>1</v>
      </c>
      <c r="AO384">
        <v>1</v>
      </c>
      <c r="AQ384">
        <v>1</v>
      </c>
      <c r="AV384">
        <v>1</v>
      </c>
      <c r="AW384">
        <v>1</v>
      </c>
    </row>
    <row r="385" spans="1:51">
      <c r="A385" s="4" t="s">
        <v>401</v>
      </c>
      <c r="B385" s="5" t="s">
        <v>402</v>
      </c>
      <c r="C385" s="5" t="s">
        <v>243</v>
      </c>
      <c r="D385" s="5" t="s">
        <v>7</v>
      </c>
      <c r="E385">
        <v>1</v>
      </c>
      <c r="F385" t="s">
        <v>483</v>
      </c>
      <c r="G385" t="s">
        <v>483</v>
      </c>
      <c r="H385" t="s">
        <v>483</v>
      </c>
      <c r="I385" t="s">
        <v>483</v>
      </c>
      <c r="K385" t="s">
        <v>483</v>
      </c>
      <c r="L385" t="s">
        <v>483</v>
      </c>
      <c r="M385" t="s">
        <v>483</v>
      </c>
      <c r="N385" t="s">
        <v>483</v>
      </c>
      <c r="O385" t="s">
        <v>483</v>
      </c>
      <c r="P385" t="s">
        <v>483</v>
      </c>
      <c r="S385" t="s">
        <v>483</v>
      </c>
      <c r="U385">
        <v>1</v>
      </c>
      <c r="V385" t="s">
        <v>483</v>
      </c>
      <c r="W385">
        <v>1</v>
      </c>
      <c r="Y385">
        <v>1</v>
      </c>
      <c r="AB385">
        <v>1</v>
      </c>
      <c r="AH385">
        <v>1</v>
      </c>
      <c r="AK385">
        <v>1</v>
      </c>
      <c r="AM385">
        <v>1</v>
      </c>
      <c r="AN385">
        <v>1</v>
      </c>
      <c r="AV385">
        <v>1</v>
      </c>
      <c r="AW385">
        <v>1</v>
      </c>
      <c r="AX385">
        <v>1</v>
      </c>
    </row>
    <row r="386" spans="1:51">
      <c r="A386" s="4" t="s">
        <v>403</v>
      </c>
      <c r="B386" s="5" t="s">
        <v>404</v>
      </c>
      <c r="C386" s="5" t="s">
        <v>405</v>
      </c>
      <c r="D386" s="5" t="s">
        <v>7</v>
      </c>
      <c r="E386">
        <v>1</v>
      </c>
      <c r="F386" t="s">
        <v>483</v>
      </c>
      <c r="G386">
        <v>1</v>
      </c>
      <c r="H386" t="s">
        <v>483</v>
      </c>
      <c r="I386">
        <v>1</v>
      </c>
      <c r="K386" t="s">
        <v>483</v>
      </c>
      <c r="L386" t="s">
        <v>483</v>
      </c>
      <c r="M386" t="s">
        <v>483</v>
      </c>
      <c r="N386" t="s">
        <v>483</v>
      </c>
      <c r="O386" t="s">
        <v>483</v>
      </c>
      <c r="P386" t="s">
        <v>483</v>
      </c>
      <c r="S386" t="s">
        <v>483</v>
      </c>
      <c r="U386" t="s">
        <v>483</v>
      </c>
      <c r="V386" t="s">
        <v>483</v>
      </c>
      <c r="W386">
        <v>1</v>
      </c>
      <c r="AA386">
        <v>1</v>
      </c>
      <c r="AB386">
        <v>1</v>
      </c>
      <c r="AE386">
        <v>1</v>
      </c>
      <c r="AF386">
        <v>1</v>
      </c>
      <c r="AL386">
        <v>1</v>
      </c>
      <c r="AM386">
        <v>1</v>
      </c>
      <c r="AQ386">
        <v>1</v>
      </c>
      <c r="AR386">
        <v>1</v>
      </c>
      <c r="AV386">
        <v>1</v>
      </c>
      <c r="AW386">
        <v>1</v>
      </c>
    </row>
    <row r="387" spans="1:51">
      <c r="A387" s="4" t="s">
        <v>406</v>
      </c>
      <c r="B387" s="5" t="s">
        <v>407</v>
      </c>
      <c r="C387" s="5" t="s">
        <v>274</v>
      </c>
      <c r="D387" s="5" t="s">
        <v>7</v>
      </c>
      <c r="E387">
        <v>1</v>
      </c>
      <c r="F387" t="s">
        <v>483</v>
      </c>
      <c r="G387" t="s">
        <v>483</v>
      </c>
      <c r="H387" t="s">
        <v>483</v>
      </c>
      <c r="I387" t="s">
        <v>483</v>
      </c>
      <c r="K387" t="s">
        <v>483</v>
      </c>
      <c r="L387" t="s">
        <v>483</v>
      </c>
      <c r="M387" t="s">
        <v>483</v>
      </c>
      <c r="N387">
        <v>1</v>
      </c>
      <c r="O387" t="s">
        <v>483</v>
      </c>
      <c r="P387" t="s">
        <v>483</v>
      </c>
      <c r="S387" t="s">
        <v>483</v>
      </c>
      <c r="U387">
        <v>1</v>
      </c>
      <c r="V387" t="s">
        <v>483</v>
      </c>
      <c r="W387" t="s">
        <v>483</v>
      </c>
      <c r="AA387">
        <v>1</v>
      </c>
      <c r="AB387">
        <v>1</v>
      </c>
      <c r="AH387">
        <v>1</v>
      </c>
      <c r="AM387">
        <v>1</v>
      </c>
      <c r="AO387">
        <v>1</v>
      </c>
      <c r="AR387">
        <v>1</v>
      </c>
      <c r="AT387">
        <v>1</v>
      </c>
      <c r="AW387">
        <v>1</v>
      </c>
    </row>
    <row r="388" spans="1:51">
      <c r="A388" s="4" t="s">
        <v>408</v>
      </c>
      <c r="B388" s="5" t="s">
        <v>409</v>
      </c>
      <c r="C388" s="5" t="s">
        <v>405</v>
      </c>
      <c r="D388" s="5" t="s">
        <v>7</v>
      </c>
      <c r="E388" t="s">
        <v>483</v>
      </c>
      <c r="F388" t="s">
        <v>483</v>
      </c>
      <c r="G388" t="s">
        <v>483</v>
      </c>
      <c r="H388" t="s">
        <v>483</v>
      </c>
      <c r="I388" t="s">
        <v>483</v>
      </c>
      <c r="K388" t="s">
        <v>483</v>
      </c>
      <c r="L388" t="s">
        <v>483</v>
      </c>
      <c r="M388" t="s">
        <v>483</v>
      </c>
      <c r="N388" t="s">
        <v>483</v>
      </c>
      <c r="O388" t="s">
        <v>483</v>
      </c>
      <c r="P388" t="s">
        <v>483</v>
      </c>
      <c r="S388" t="s">
        <v>483</v>
      </c>
      <c r="U388" t="s">
        <v>483</v>
      </c>
      <c r="V388" t="s">
        <v>483</v>
      </c>
      <c r="W388">
        <v>1</v>
      </c>
      <c r="AA388">
        <v>1</v>
      </c>
      <c r="AM388">
        <v>1</v>
      </c>
      <c r="AR388">
        <v>1</v>
      </c>
      <c r="AV388">
        <v>1</v>
      </c>
      <c r="AW388">
        <v>1</v>
      </c>
    </row>
    <row r="389" spans="1:51">
      <c r="A389" s="4" t="s">
        <v>410</v>
      </c>
      <c r="B389" s="5" t="s">
        <v>411</v>
      </c>
      <c r="C389" s="5" t="s">
        <v>405</v>
      </c>
      <c r="D389" s="5" t="s">
        <v>7</v>
      </c>
      <c r="E389" t="s">
        <v>483</v>
      </c>
      <c r="F389" t="s">
        <v>483</v>
      </c>
      <c r="G389" t="s">
        <v>483</v>
      </c>
      <c r="H389" t="s">
        <v>483</v>
      </c>
      <c r="I389" t="s">
        <v>483</v>
      </c>
      <c r="K389" t="s">
        <v>483</v>
      </c>
      <c r="L389" t="s">
        <v>483</v>
      </c>
      <c r="M389" t="s">
        <v>483</v>
      </c>
      <c r="N389">
        <v>1</v>
      </c>
      <c r="O389" t="s">
        <v>483</v>
      </c>
      <c r="P389" t="s">
        <v>483</v>
      </c>
      <c r="S389" t="s">
        <v>483</v>
      </c>
      <c r="U389">
        <v>1</v>
      </c>
      <c r="V389" t="s">
        <v>483</v>
      </c>
      <c r="W389">
        <v>1</v>
      </c>
      <c r="Y389">
        <v>1</v>
      </c>
      <c r="AA389">
        <v>1</v>
      </c>
      <c r="AC389">
        <v>1</v>
      </c>
      <c r="AF389">
        <v>1</v>
      </c>
      <c r="AQ389">
        <v>1</v>
      </c>
      <c r="AV389">
        <v>1</v>
      </c>
      <c r="AW389">
        <v>1</v>
      </c>
      <c r="AX389">
        <v>1</v>
      </c>
    </row>
    <row r="390" spans="1:51">
      <c r="A390" s="4" t="s">
        <v>412</v>
      </c>
      <c r="B390" s="5" t="s">
        <v>467</v>
      </c>
      <c r="C390" s="5" t="s">
        <v>279</v>
      </c>
      <c r="D390" s="5" t="s">
        <v>7</v>
      </c>
      <c r="E390" t="s">
        <v>483</v>
      </c>
      <c r="F390" t="s">
        <v>483</v>
      </c>
      <c r="G390" t="s">
        <v>483</v>
      </c>
      <c r="H390" t="s">
        <v>483</v>
      </c>
      <c r="I390" t="s">
        <v>483</v>
      </c>
      <c r="K390" t="s">
        <v>483</v>
      </c>
      <c r="L390" t="s">
        <v>483</v>
      </c>
      <c r="M390">
        <v>1</v>
      </c>
      <c r="N390">
        <v>1</v>
      </c>
      <c r="O390">
        <v>1</v>
      </c>
      <c r="P390" t="s">
        <v>483</v>
      </c>
      <c r="S390" t="s">
        <v>483</v>
      </c>
      <c r="U390" t="s">
        <v>483</v>
      </c>
      <c r="V390" t="s">
        <v>483</v>
      </c>
      <c r="W390" t="s">
        <v>483</v>
      </c>
      <c r="AV390">
        <v>1</v>
      </c>
      <c r="AW390">
        <v>1</v>
      </c>
    </row>
    <row r="391" spans="1:51">
      <c r="A391" s="4" t="s">
        <v>414</v>
      </c>
      <c r="B391" s="5" t="s">
        <v>415</v>
      </c>
      <c r="C391" s="5" t="s">
        <v>246</v>
      </c>
      <c r="D391" s="5" t="s">
        <v>7</v>
      </c>
      <c r="E391" t="s">
        <v>483</v>
      </c>
      <c r="F391" t="s">
        <v>483</v>
      </c>
      <c r="G391" t="s">
        <v>483</v>
      </c>
      <c r="H391" t="s">
        <v>483</v>
      </c>
      <c r="I391" t="s">
        <v>483</v>
      </c>
      <c r="K391" t="s">
        <v>483</v>
      </c>
      <c r="L391" t="s">
        <v>483</v>
      </c>
      <c r="M391" t="s">
        <v>483</v>
      </c>
      <c r="N391">
        <v>1</v>
      </c>
      <c r="O391" t="s">
        <v>483</v>
      </c>
      <c r="P391" t="s">
        <v>483</v>
      </c>
      <c r="S391" t="s">
        <v>483</v>
      </c>
      <c r="U391" t="s">
        <v>483</v>
      </c>
      <c r="V391" t="s">
        <v>483</v>
      </c>
      <c r="W391">
        <v>1</v>
      </c>
      <c r="Z391">
        <v>1</v>
      </c>
      <c r="AA391">
        <v>1</v>
      </c>
      <c r="AB391">
        <v>1</v>
      </c>
      <c r="AE391">
        <v>1</v>
      </c>
      <c r="AM391">
        <v>1</v>
      </c>
      <c r="AN391">
        <v>1</v>
      </c>
      <c r="AQ391">
        <v>1</v>
      </c>
      <c r="AT391">
        <v>1</v>
      </c>
    </row>
    <row r="392" spans="1:51">
      <c r="A392" s="4" t="s">
        <v>416</v>
      </c>
      <c r="B392" s="5" t="s">
        <v>417</v>
      </c>
      <c r="C392" s="5" t="s">
        <v>263</v>
      </c>
      <c r="D392" s="5" t="s">
        <v>7</v>
      </c>
      <c r="E392">
        <v>1</v>
      </c>
      <c r="F392" t="s">
        <v>483</v>
      </c>
      <c r="G392">
        <v>1</v>
      </c>
      <c r="H392" t="s">
        <v>483</v>
      </c>
      <c r="I392">
        <v>1</v>
      </c>
      <c r="K392" t="s">
        <v>483</v>
      </c>
      <c r="L392" t="s">
        <v>483</v>
      </c>
      <c r="M392" t="s">
        <v>483</v>
      </c>
      <c r="N392" t="s">
        <v>483</v>
      </c>
      <c r="O392">
        <v>1</v>
      </c>
      <c r="P392" t="s">
        <v>483</v>
      </c>
      <c r="S392" t="s">
        <v>483</v>
      </c>
      <c r="U392">
        <v>1</v>
      </c>
      <c r="V392" t="s">
        <v>483</v>
      </c>
      <c r="W392">
        <v>1</v>
      </c>
      <c r="Y392">
        <v>1</v>
      </c>
      <c r="AA392">
        <v>1</v>
      </c>
      <c r="AB392">
        <v>1</v>
      </c>
      <c r="AK392">
        <v>1</v>
      </c>
      <c r="AM392">
        <v>1</v>
      </c>
      <c r="AN392">
        <v>1</v>
      </c>
      <c r="AQ392">
        <v>1</v>
      </c>
      <c r="AR392">
        <v>1</v>
      </c>
      <c r="AV392">
        <v>1</v>
      </c>
      <c r="AW392">
        <v>1</v>
      </c>
      <c r="AY392">
        <v>1</v>
      </c>
    </row>
    <row r="393" spans="1:51">
      <c r="A393" s="4" t="s">
        <v>418</v>
      </c>
      <c r="B393" s="5" t="s">
        <v>419</v>
      </c>
      <c r="C393" s="5" t="s">
        <v>263</v>
      </c>
      <c r="D393" s="5" t="s">
        <v>7</v>
      </c>
      <c r="E393" t="s">
        <v>483</v>
      </c>
      <c r="F393" t="s">
        <v>483</v>
      </c>
      <c r="G393" t="s">
        <v>483</v>
      </c>
      <c r="H393" t="s">
        <v>483</v>
      </c>
      <c r="I393" t="s">
        <v>483</v>
      </c>
      <c r="K393" t="s">
        <v>483</v>
      </c>
      <c r="L393" t="s">
        <v>483</v>
      </c>
      <c r="M393" t="s">
        <v>483</v>
      </c>
      <c r="N393">
        <v>1</v>
      </c>
      <c r="O393" t="s">
        <v>483</v>
      </c>
      <c r="P393" t="s">
        <v>483</v>
      </c>
      <c r="S393" t="s">
        <v>483</v>
      </c>
      <c r="U393" t="s">
        <v>483</v>
      </c>
      <c r="V393" t="s">
        <v>483</v>
      </c>
      <c r="W393" t="s">
        <v>483</v>
      </c>
      <c r="AA393">
        <v>1</v>
      </c>
      <c r="AB393">
        <v>1</v>
      </c>
      <c r="AH393">
        <v>1</v>
      </c>
      <c r="AM393">
        <v>1</v>
      </c>
      <c r="AQ393">
        <v>1</v>
      </c>
      <c r="AV393">
        <v>1</v>
      </c>
    </row>
    <row r="394" spans="1:51">
      <c r="A394" s="4" t="s">
        <v>420</v>
      </c>
      <c r="B394" s="5" t="s">
        <v>421</v>
      </c>
      <c r="C394" s="5" t="s">
        <v>251</v>
      </c>
      <c r="D394" s="5" t="s">
        <v>7</v>
      </c>
      <c r="E394" t="s">
        <v>483</v>
      </c>
      <c r="F394" t="s">
        <v>483</v>
      </c>
      <c r="G394" t="s">
        <v>483</v>
      </c>
      <c r="H394" t="s">
        <v>483</v>
      </c>
      <c r="I394" t="s">
        <v>483</v>
      </c>
      <c r="K394" t="s">
        <v>483</v>
      </c>
      <c r="L394" t="s">
        <v>483</v>
      </c>
      <c r="M394" t="s">
        <v>483</v>
      </c>
      <c r="N394" t="s">
        <v>483</v>
      </c>
      <c r="O394" t="s">
        <v>483</v>
      </c>
      <c r="P394" t="s">
        <v>483</v>
      </c>
      <c r="S394" t="s">
        <v>483</v>
      </c>
      <c r="U394" t="s">
        <v>483</v>
      </c>
      <c r="V394" t="s">
        <v>483</v>
      </c>
      <c r="W394" t="s">
        <v>483</v>
      </c>
      <c r="Y394">
        <v>1</v>
      </c>
      <c r="AA394">
        <v>1</v>
      </c>
      <c r="AJ394">
        <v>1</v>
      </c>
      <c r="AM394">
        <v>1</v>
      </c>
      <c r="AO394">
        <v>1</v>
      </c>
      <c r="AV394">
        <v>1</v>
      </c>
    </row>
    <row r="395" spans="1:51">
      <c r="A395" s="4" t="s">
        <v>422</v>
      </c>
      <c r="B395" s="5" t="s">
        <v>423</v>
      </c>
      <c r="C395" s="5" t="s">
        <v>251</v>
      </c>
      <c r="D395" s="5" t="s">
        <v>7</v>
      </c>
      <c r="E395">
        <v>1</v>
      </c>
      <c r="F395" t="s">
        <v>483</v>
      </c>
      <c r="G395">
        <v>1</v>
      </c>
      <c r="H395" t="s">
        <v>483</v>
      </c>
      <c r="I395">
        <v>1</v>
      </c>
      <c r="K395">
        <v>1</v>
      </c>
      <c r="L395">
        <v>1</v>
      </c>
      <c r="M395" t="s">
        <v>483</v>
      </c>
      <c r="N395">
        <v>1</v>
      </c>
      <c r="O395" t="s">
        <v>483</v>
      </c>
      <c r="P395" t="s">
        <v>483</v>
      </c>
      <c r="S395" t="s">
        <v>483</v>
      </c>
      <c r="U395">
        <v>1</v>
      </c>
      <c r="V395" t="s">
        <v>483</v>
      </c>
      <c r="W395" t="s">
        <v>483</v>
      </c>
      <c r="AA395">
        <v>1</v>
      </c>
      <c r="AB395">
        <v>1</v>
      </c>
      <c r="AJ395">
        <v>1</v>
      </c>
      <c r="AK395">
        <v>1</v>
      </c>
      <c r="AM395">
        <v>1</v>
      </c>
      <c r="AN395">
        <v>1</v>
      </c>
      <c r="AQ395">
        <v>1</v>
      </c>
      <c r="AR395">
        <v>1</v>
      </c>
      <c r="AT395">
        <v>1</v>
      </c>
      <c r="AW395">
        <v>1</v>
      </c>
      <c r="AY395">
        <v>1</v>
      </c>
    </row>
    <row r="396" spans="1:51">
      <c r="A396" s="4" t="s">
        <v>424</v>
      </c>
      <c r="B396" s="5" t="s">
        <v>425</v>
      </c>
      <c r="C396" s="5" t="s">
        <v>342</v>
      </c>
      <c r="D396" s="5" t="s">
        <v>7</v>
      </c>
      <c r="E396">
        <v>1</v>
      </c>
      <c r="F396" t="s">
        <v>483</v>
      </c>
      <c r="G396" t="s">
        <v>483</v>
      </c>
      <c r="H396" t="s">
        <v>483</v>
      </c>
      <c r="I396">
        <v>1</v>
      </c>
      <c r="K396" t="s">
        <v>483</v>
      </c>
      <c r="L396" t="s">
        <v>483</v>
      </c>
      <c r="M396" t="s">
        <v>483</v>
      </c>
      <c r="N396">
        <v>1</v>
      </c>
      <c r="O396" t="s">
        <v>483</v>
      </c>
      <c r="P396" t="s">
        <v>483</v>
      </c>
      <c r="S396" t="s">
        <v>483</v>
      </c>
      <c r="U396" t="s">
        <v>483</v>
      </c>
      <c r="V396" t="s">
        <v>483</v>
      </c>
      <c r="W396">
        <v>1</v>
      </c>
      <c r="AJ396">
        <v>1</v>
      </c>
      <c r="AO396">
        <v>1</v>
      </c>
    </row>
    <row r="397" spans="1:51">
      <c r="A397" s="4" t="s">
        <v>426</v>
      </c>
      <c r="B397" s="5" t="s">
        <v>427</v>
      </c>
      <c r="C397" s="5" t="s">
        <v>279</v>
      </c>
      <c r="D397" s="5" t="s">
        <v>7</v>
      </c>
      <c r="E397">
        <v>1</v>
      </c>
      <c r="F397" t="s">
        <v>483</v>
      </c>
      <c r="G397" t="s">
        <v>483</v>
      </c>
      <c r="H397" t="s">
        <v>483</v>
      </c>
      <c r="I397">
        <v>1</v>
      </c>
      <c r="K397" t="s">
        <v>483</v>
      </c>
      <c r="L397">
        <v>1</v>
      </c>
      <c r="M397" t="s">
        <v>483</v>
      </c>
      <c r="N397">
        <v>1</v>
      </c>
      <c r="O397" t="s">
        <v>483</v>
      </c>
      <c r="P397" t="s">
        <v>483</v>
      </c>
      <c r="S397" t="s">
        <v>483</v>
      </c>
      <c r="U397">
        <v>1</v>
      </c>
      <c r="V397" t="s">
        <v>483</v>
      </c>
      <c r="W397">
        <v>1</v>
      </c>
      <c r="Y397">
        <v>1</v>
      </c>
      <c r="AA397">
        <v>1</v>
      </c>
      <c r="AK397">
        <v>1</v>
      </c>
      <c r="AM397">
        <v>1</v>
      </c>
      <c r="AN397">
        <v>1</v>
      </c>
      <c r="AQ397">
        <v>1</v>
      </c>
      <c r="AR397">
        <v>1</v>
      </c>
      <c r="AV397">
        <v>1</v>
      </c>
      <c r="AW397">
        <v>1</v>
      </c>
      <c r="AY397">
        <v>1</v>
      </c>
    </row>
    <row r="398" spans="1:51">
      <c r="A398" s="4" t="s">
        <v>428</v>
      </c>
      <c r="B398" s="5" t="s">
        <v>429</v>
      </c>
      <c r="C398" s="5" t="s">
        <v>279</v>
      </c>
      <c r="D398" s="5" t="s">
        <v>7</v>
      </c>
      <c r="E398">
        <v>1</v>
      </c>
      <c r="F398" t="s">
        <v>483</v>
      </c>
      <c r="G398">
        <v>1</v>
      </c>
      <c r="H398">
        <v>1</v>
      </c>
      <c r="I398">
        <v>1</v>
      </c>
      <c r="K398">
        <v>1</v>
      </c>
      <c r="L398" t="s">
        <v>483</v>
      </c>
      <c r="M398" t="s">
        <v>483</v>
      </c>
      <c r="N398" t="s">
        <v>483</v>
      </c>
      <c r="O398" t="s">
        <v>483</v>
      </c>
      <c r="P398" t="s">
        <v>483</v>
      </c>
      <c r="S398" t="s">
        <v>483</v>
      </c>
      <c r="U398">
        <v>1</v>
      </c>
      <c r="V398" t="s">
        <v>483</v>
      </c>
      <c r="W398">
        <v>1</v>
      </c>
      <c r="Y398">
        <v>1</v>
      </c>
      <c r="AA398">
        <v>1</v>
      </c>
      <c r="AB398">
        <v>1</v>
      </c>
      <c r="AE398">
        <v>1</v>
      </c>
      <c r="AG398">
        <v>1</v>
      </c>
      <c r="AJ398">
        <v>1</v>
      </c>
      <c r="AM398">
        <v>1</v>
      </c>
      <c r="AN398">
        <v>1</v>
      </c>
      <c r="AQ398">
        <v>1</v>
      </c>
      <c r="AR398">
        <v>1</v>
      </c>
      <c r="AV398">
        <v>1</v>
      </c>
      <c r="AW398">
        <v>1</v>
      </c>
      <c r="AX398">
        <v>1</v>
      </c>
    </row>
    <row r="399" spans="1:51">
      <c r="A399" s="4" t="s">
        <v>430</v>
      </c>
      <c r="B399" s="5" t="s">
        <v>431</v>
      </c>
      <c r="C399" s="5" t="s">
        <v>260</v>
      </c>
      <c r="D399" s="5" t="s">
        <v>7</v>
      </c>
      <c r="E399" t="s">
        <v>483</v>
      </c>
      <c r="F399" t="s">
        <v>483</v>
      </c>
      <c r="G399" t="s">
        <v>483</v>
      </c>
      <c r="H399" t="s">
        <v>483</v>
      </c>
      <c r="I399">
        <v>1</v>
      </c>
      <c r="K399" t="s">
        <v>483</v>
      </c>
      <c r="L399" t="s">
        <v>483</v>
      </c>
      <c r="M399" t="s">
        <v>483</v>
      </c>
      <c r="N399" t="s">
        <v>483</v>
      </c>
      <c r="O399" t="s">
        <v>483</v>
      </c>
      <c r="P399" t="s">
        <v>483</v>
      </c>
      <c r="S399" t="s">
        <v>483</v>
      </c>
      <c r="U399" t="s">
        <v>483</v>
      </c>
      <c r="V399" t="s">
        <v>483</v>
      </c>
      <c r="W399" t="s">
        <v>483</v>
      </c>
    </row>
    <row r="400" spans="1:51">
      <c r="A400" s="4" t="s">
        <v>432</v>
      </c>
      <c r="B400" s="5" t="s">
        <v>433</v>
      </c>
      <c r="C400" s="5" t="s">
        <v>289</v>
      </c>
      <c r="D400" s="5" t="s">
        <v>7</v>
      </c>
      <c r="E400" t="s">
        <v>483</v>
      </c>
      <c r="F400" t="s">
        <v>483</v>
      </c>
      <c r="G400" t="s">
        <v>483</v>
      </c>
      <c r="H400" t="s">
        <v>483</v>
      </c>
      <c r="I400" t="s">
        <v>483</v>
      </c>
      <c r="K400" t="s">
        <v>483</v>
      </c>
      <c r="L400" t="s">
        <v>483</v>
      </c>
      <c r="M400" t="s">
        <v>483</v>
      </c>
      <c r="N400" t="s">
        <v>483</v>
      </c>
      <c r="O400" t="s">
        <v>483</v>
      </c>
      <c r="P400" t="s">
        <v>483</v>
      </c>
      <c r="S400" t="s">
        <v>483</v>
      </c>
      <c r="U400" t="s">
        <v>483</v>
      </c>
      <c r="V400" t="s">
        <v>483</v>
      </c>
      <c r="W400">
        <v>1</v>
      </c>
      <c r="AM400">
        <v>1</v>
      </c>
      <c r="AV400">
        <v>1</v>
      </c>
      <c r="AW400">
        <v>1</v>
      </c>
    </row>
    <row r="401" spans="1:51">
      <c r="A401" s="4" t="s">
        <v>434</v>
      </c>
      <c r="B401" s="5" t="s">
        <v>435</v>
      </c>
      <c r="C401" s="5" t="s">
        <v>289</v>
      </c>
      <c r="D401" s="5" t="s">
        <v>7</v>
      </c>
      <c r="E401" t="s">
        <v>483</v>
      </c>
      <c r="F401" t="s">
        <v>483</v>
      </c>
      <c r="G401" t="s">
        <v>483</v>
      </c>
      <c r="H401" t="s">
        <v>483</v>
      </c>
      <c r="I401" t="s">
        <v>483</v>
      </c>
      <c r="K401" t="s">
        <v>483</v>
      </c>
      <c r="L401" t="s">
        <v>483</v>
      </c>
      <c r="M401" t="s">
        <v>483</v>
      </c>
      <c r="N401" t="s">
        <v>483</v>
      </c>
      <c r="O401" t="s">
        <v>483</v>
      </c>
      <c r="P401" t="s">
        <v>483</v>
      </c>
      <c r="S401" t="s">
        <v>483</v>
      </c>
      <c r="U401" t="s">
        <v>483</v>
      </c>
      <c r="V401" t="s">
        <v>483</v>
      </c>
      <c r="W401">
        <v>1</v>
      </c>
      <c r="AB401">
        <v>1</v>
      </c>
      <c r="AM401">
        <v>1</v>
      </c>
      <c r="AN401">
        <v>1</v>
      </c>
      <c r="AQ401">
        <v>1</v>
      </c>
      <c r="AV401">
        <v>1</v>
      </c>
      <c r="AW401">
        <v>1</v>
      </c>
    </row>
    <row r="402" spans="1:51">
      <c r="A402" s="4" t="s">
        <v>436</v>
      </c>
      <c r="B402" s="5" t="s">
        <v>437</v>
      </c>
      <c r="C402" s="5" t="s">
        <v>405</v>
      </c>
      <c r="D402" s="5" t="s">
        <v>7</v>
      </c>
      <c r="E402">
        <v>1</v>
      </c>
      <c r="F402" t="s">
        <v>483</v>
      </c>
      <c r="G402">
        <v>1</v>
      </c>
      <c r="H402">
        <v>1</v>
      </c>
      <c r="I402" t="s">
        <v>483</v>
      </c>
      <c r="K402" t="s">
        <v>483</v>
      </c>
      <c r="L402">
        <v>1</v>
      </c>
      <c r="M402">
        <v>1</v>
      </c>
      <c r="N402">
        <v>1</v>
      </c>
      <c r="O402">
        <v>1</v>
      </c>
      <c r="P402">
        <v>1</v>
      </c>
      <c r="S402" t="s">
        <v>483</v>
      </c>
      <c r="U402" t="s">
        <v>483</v>
      </c>
      <c r="V402" t="s">
        <v>483</v>
      </c>
      <c r="W402">
        <v>1</v>
      </c>
      <c r="Y402">
        <v>1</v>
      </c>
      <c r="Z402">
        <v>1</v>
      </c>
      <c r="AA402">
        <v>1</v>
      </c>
      <c r="AB402">
        <v>1</v>
      </c>
      <c r="AK402">
        <v>1</v>
      </c>
      <c r="AM402">
        <v>1</v>
      </c>
      <c r="AN402">
        <v>1</v>
      </c>
      <c r="AQ402">
        <v>1</v>
      </c>
      <c r="AR402">
        <v>1</v>
      </c>
      <c r="AW402">
        <v>1</v>
      </c>
      <c r="AY402">
        <v>1</v>
      </c>
    </row>
    <row r="403" spans="1:51">
      <c r="A403" s="4" t="s">
        <v>438</v>
      </c>
      <c r="B403" s="5" t="s">
        <v>439</v>
      </c>
      <c r="C403" s="5" t="s">
        <v>405</v>
      </c>
      <c r="D403" s="5" t="s">
        <v>7</v>
      </c>
      <c r="E403">
        <v>1</v>
      </c>
      <c r="F403" t="s">
        <v>483</v>
      </c>
      <c r="G403">
        <v>1</v>
      </c>
      <c r="H403" t="s">
        <v>483</v>
      </c>
      <c r="I403" t="s">
        <v>483</v>
      </c>
      <c r="K403" t="s">
        <v>483</v>
      </c>
      <c r="L403" t="s">
        <v>483</v>
      </c>
      <c r="M403" t="s">
        <v>483</v>
      </c>
      <c r="N403" t="s">
        <v>483</v>
      </c>
      <c r="O403" t="s">
        <v>483</v>
      </c>
      <c r="P403" t="s">
        <v>483</v>
      </c>
      <c r="S403" t="s">
        <v>483</v>
      </c>
      <c r="U403" t="s">
        <v>483</v>
      </c>
      <c r="V403" t="s">
        <v>483</v>
      </c>
      <c r="W403">
        <v>1</v>
      </c>
      <c r="Y403">
        <v>1</v>
      </c>
      <c r="AA403">
        <v>1</v>
      </c>
      <c r="AC403">
        <v>1</v>
      </c>
      <c r="AF403">
        <v>1</v>
      </c>
      <c r="AM403">
        <v>1</v>
      </c>
      <c r="AV403">
        <v>1</v>
      </c>
      <c r="AW403">
        <v>1</v>
      </c>
    </row>
    <row r="404" spans="1:51">
      <c r="A404" s="4" t="s">
        <v>440</v>
      </c>
      <c r="B404" s="5" t="s">
        <v>441</v>
      </c>
      <c r="C404" s="5" t="s">
        <v>405</v>
      </c>
      <c r="D404" s="5" t="s">
        <v>7</v>
      </c>
      <c r="E404" t="s">
        <v>483</v>
      </c>
      <c r="F404" t="s">
        <v>483</v>
      </c>
      <c r="G404">
        <v>1</v>
      </c>
      <c r="H404" t="s">
        <v>483</v>
      </c>
      <c r="I404">
        <v>1</v>
      </c>
      <c r="K404" t="s">
        <v>483</v>
      </c>
      <c r="L404" t="s">
        <v>483</v>
      </c>
      <c r="M404">
        <v>1</v>
      </c>
      <c r="N404" t="s">
        <v>483</v>
      </c>
      <c r="O404" t="s">
        <v>483</v>
      </c>
      <c r="P404" t="s">
        <v>483</v>
      </c>
      <c r="S404" t="s">
        <v>483</v>
      </c>
      <c r="U404" t="s">
        <v>483</v>
      </c>
      <c r="V404" t="s">
        <v>483</v>
      </c>
      <c r="W404" t="s">
        <v>483</v>
      </c>
      <c r="AL404">
        <v>1</v>
      </c>
      <c r="AM404">
        <v>1</v>
      </c>
      <c r="AW404">
        <v>1</v>
      </c>
    </row>
    <row r="405" spans="1:51">
      <c r="A405" s="4" t="s">
        <v>442</v>
      </c>
      <c r="B405" s="5" t="s">
        <v>443</v>
      </c>
      <c r="C405" s="5" t="s">
        <v>405</v>
      </c>
      <c r="D405" s="5" t="s">
        <v>7</v>
      </c>
      <c r="E405">
        <v>1</v>
      </c>
      <c r="F405" t="s">
        <v>483</v>
      </c>
      <c r="G405" t="s">
        <v>483</v>
      </c>
      <c r="H405" t="s">
        <v>483</v>
      </c>
      <c r="I405" t="s">
        <v>483</v>
      </c>
      <c r="K405" t="s">
        <v>483</v>
      </c>
      <c r="L405" t="s">
        <v>483</v>
      </c>
      <c r="M405" t="s">
        <v>483</v>
      </c>
      <c r="N405" t="s">
        <v>483</v>
      </c>
      <c r="O405" t="s">
        <v>483</v>
      </c>
      <c r="P405">
        <v>1</v>
      </c>
      <c r="S405" t="s">
        <v>483</v>
      </c>
      <c r="U405">
        <v>1</v>
      </c>
      <c r="V405" t="s">
        <v>483</v>
      </c>
      <c r="W405">
        <v>1</v>
      </c>
      <c r="Y405">
        <v>1</v>
      </c>
      <c r="AA405">
        <v>1</v>
      </c>
      <c r="AC405">
        <v>1</v>
      </c>
      <c r="AF405">
        <v>1</v>
      </c>
      <c r="AL405">
        <v>1</v>
      </c>
      <c r="AM405">
        <v>1</v>
      </c>
      <c r="AR405">
        <v>1</v>
      </c>
      <c r="AS405">
        <v>1</v>
      </c>
      <c r="AV405">
        <v>1</v>
      </c>
      <c r="AW405">
        <v>1</v>
      </c>
      <c r="AX405">
        <v>1</v>
      </c>
    </row>
    <row r="406" spans="1:51">
      <c r="A406" s="4" t="s">
        <v>444</v>
      </c>
      <c r="B406" s="5" t="s">
        <v>445</v>
      </c>
      <c r="C406" s="5" t="s">
        <v>405</v>
      </c>
      <c r="D406" s="5" t="s">
        <v>7</v>
      </c>
      <c r="E406" t="s">
        <v>483</v>
      </c>
      <c r="F406" t="s">
        <v>483</v>
      </c>
      <c r="G406" t="s">
        <v>483</v>
      </c>
      <c r="H406" t="s">
        <v>483</v>
      </c>
      <c r="I406" t="s">
        <v>483</v>
      </c>
      <c r="K406" t="s">
        <v>483</v>
      </c>
      <c r="L406" t="s">
        <v>483</v>
      </c>
      <c r="M406" t="s">
        <v>483</v>
      </c>
      <c r="N406" t="s">
        <v>483</v>
      </c>
      <c r="O406">
        <v>1</v>
      </c>
      <c r="P406" t="s">
        <v>483</v>
      </c>
      <c r="S406" t="s">
        <v>483</v>
      </c>
      <c r="U406" t="s">
        <v>483</v>
      </c>
      <c r="V406" t="s">
        <v>483</v>
      </c>
      <c r="W406">
        <v>1</v>
      </c>
      <c r="AA406">
        <v>1</v>
      </c>
      <c r="AB406">
        <v>1</v>
      </c>
      <c r="AM406">
        <v>1</v>
      </c>
      <c r="AN406">
        <v>1</v>
      </c>
      <c r="AW406">
        <v>1</v>
      </c>
    </row>
    <row r="407" spans="1:51">
      <c r="A407" s="4" t="s">
        <v>446</v>
      </c>
      <c r="B407" s="5" t="s">
        <v>447</v>
      </c>
      <c r="C407" s="5" t="s">
        <v>448</v>
      </c>
      <c r="D407" s="5" t="s">
        <v>7</v>
      </c>
      <c r="E407">
        <v>1</v>
      </c>
      <c r="F407" t="s">
        <v>483</v>
      </c>
      <c r="G407">
        <v>1</v>
      </c>
      <c r="H407" t="s">
        <v>483</v>
      </c>
      <c r="I407" t="s">
        <v>483</v>
      </c>
      <c r="K407" t="s">
        <v>483</v>
      </c>
      <c r="L407" t="s">
        <v>483</v>
      </c>
      <c r="M407" t="s">
        <v>483</v>
      </c>
      <c r="N407" t="s">
        <v>483</v>
      </c>
      <c r="O407" t="s">
        <v>483</v>
      </c>
      <c r="P407" t="s">
        <v>483</v>
      </c>
      <c r="S407" t="s">
        <v>483</v>
      </c>
      <c r="U407">
        <v>1</v>
      </c>
      <c r="V407" t="s">
        <v>483</v>
      </c>
      <c r="W407">
        <v>1</v>
      </c>
      <c r="AA407">
        <v>1</v>
      </c>
      <c r="AB407">
        <v>1</v>
      </c>
      <c r="AM407">
        <v>1</v>
      </c>
      <c r="AQ407">
        <v>1</v>
      </c>
      <c r="AR407">
        <v>1</v>
      </c>
      <c r="AV407">
        <v>1</v>
      </c>
      <c r="AX407">
        <v>1</v>
      </c>
    </row>
    <row r="408" spans="1:51">
      <c r="A408" s="4" t="s">
        <v>449</v>
      </c>
      <c r="B408" s="5" t="s">
        <v>450</v>
      </c>
      <c r="C408" s="5" t="s">
        <v>448</v>
      </c>
      <c r="D408" s="5" t="s">
        <v>7</v>
      </c>
      <c r="E408" t="s">
        <v>483</v>
      </c>
      <c r="F408" t="s">
        <v>483</v>
      </c>
      <c r="G408">
        <v>1</v>
      </c>
      <c r="H408" t="s">
        <v>483</v>
      </c>
      <c r="I408">
        <v>1</v>
      </c>
      <c r="K408" t="s">
        <v>483</v>
      </c>
      <c r="L408">
        <v>1</v>
      </c>
      <c r="M408" t="s">
        <v>483</v>
      </c>
      <c r="N408" t="s">
        <v>483</v>
      </c>
      <c r="O408" t="s">
        <v>483</v>
      </c>
      <c r="P408" t="s">
        <v>483</v>
      </c>
      <c r="S408" t="s">
        <v>483</v>
      </c>
      <c r="U408" t="s">
        <v>483</v>
      </c>
      <c r="V408" t="s">
        <v>483</v>
      </c>
      <c r="W408" t="s">
        <v>483</v>
      </c>
      <c r="Z408">
        <v>1</v>
      </c>
      <c r="AA408">
        <v>1</v>
      </c>
      <c r="AK408">
        <v>1</v>
      </c>
      <c r="AQ408">
        <v>1</v>
      </c>
      <c r="AV408">
        <v>1</v>
      </c>
      <c r="AW408">
        <v>1</v>
      </c>
    </row>
    <row r="409" spans="1:51">
      <c r="A409" s="4" t="s">
        <v>451</v>
      </c>
      <c r="B409" s="5" t="s">
        <v>452</v>
      </c>
      <c r="C409" s="5" t="s">
        <v>448</v>
      </c>
      <c r="D409" s="5" t="s">
        <v>7</v>
      </c>
      <c r="E409" t="s">
        <v>483</v>
      </c>
      <c r="F409" t="s">
        <v>483</v>
      </c>
      <c r="G409" t="s">
        <v>483</v>
      </c>
      <c r="H409" t="s">
        <v>483</v>
      </c>
      <c r="I409" t="s">
        <v>483</v>
      </c>
      <c r="K409" t="s">
        <v>483</v>
      </c>
      <c r="L409" t="s">
        <v>483</v>
      </c>
      <c r="M409" t="s">
        <v>483</v>
      </c>
      <c r="N409" t="s">
        <v>483</v>
      </c>
      <c r="O409" t="s">
        <v>483</v>
      </c>
      <c r="P409" t="s">
        <v>483</v>
      </c>
      <c r="S409" t="s">
        <v>483</v>
      </c>
      <c r="U409">
        <v>1</v>
      </c>
      <c r="V409" t="s">
        <v>483</v>
      </c>
      <c r="W409" t="s">
        <v>483</v>
      </c>
      <c r="AT409">
        <v>1</v>
      </c>
    </row>
    <row r="410" spans="1:51">
      <c r="A410" s="4" t="s">
        <v>453</v>
      </c>
      <c r="B410" s="5" t="s">
        <v>454</v>
      </c>
      <c r="C410" s="5" t="s">
        <v>448</v>
      </c>
      <c r="D410" s="5" t="s">
        <v>7</v>
      </c>
      <c r="E410">
        <v>1</v>
      </c>
      <c r="F410" t="s">
        <v>483</v>
      </c>
      <c r="G410" t="s">
        <v>483</v>
      </c>
      <c r="H410" t="s">
        <v>483</v>
      </c>
      <c r="I410" t="s">
        <v>483</v>
      </c>
      <c r="K410" t="s">
        <v>483</v>
      </c>
      <c r="L410" t="s">
        <v>483</v>
      </c>
      <c r="M410" t="s">
        <v>483</v>
      </c>
      <c r="N410" t="s">
        <v>483</v>
      </c>
      <c r="O410" t="s">
        <v>483</v>
      </c>
      <c r="P410" t="s">
        <v>483</v>
      </c>
      <c r="S410" t="s">
        <v>483</v>
      </c>
      <c r="U410">
        <v>1</v>
      </c>
      <c r="V410" t="s">
        <v>483</v>
      </c>
      <c r="W410" t="s">
        <v>483</v>
      </c>
      <c r="Y410">
        <v>1</v>
      </c>
      <c r="AM410">
        <v>1</v>
      </c>
      <c r="AR410">
        <v>1</v>
      </c>
      <c r="AV410">
        <v>1</v>
      </c>
      <c r="AW410">
        <v>1</v>
      </c>
    </row>
    <row r="411" spans="1:51">
      <c r="A411" s="4" t="s">
        <v>455</v>
      </c>
      <c r="B411" s="5" t="s">
        <v>456</v>
      </c>
      <c r="C411" s="5" t="s">
        <v>448</v>
      </c>
      <c r="D411" s="5" t="s">
        <v>7</v>
      </c>
      <c r="E411" t="s">
        <v>483</v>
      </c>
      <c r="F411" t="s">
        <v>483</v>
      </c>
      <c r="G411" t="s">
        <v>483</v>
      </c>
      <c r="H411" t="s">
        <v>483</v>
      </c>
      <c r="I411">
        <v>1</v>
      </c>
      <c r="K411" t="s">
        <v>483</v>
      </c>
      <c r="L411">
        <v>1</v>
      </c>
      <c r="M411" t="s">
        <v>483</v>
      </c>
      <c r="N411" t="s">
        <v>483</v>
      </c>
      <c r="O411" t="s">
        <v>483</v>
      </c>
      <c r="P411" t="s">
        <v>483</v>
      </c>
      <c r="S411" t="s">
        <v>483</v>
      </c>
      <c r="U411">
        <v>1</v>
      </c>
      <c r="V411" t="s">
        <v>483</v>
      </c>
      <c r="W411">
        <v>1</v>
      </c>
      <c r="AA411">
        <v>1</v>
      </c>
      <c r="AK411">
        <v>1</v>
      </c>
      <c r="AM411">
        <v>1</v>
      </c>
      <c r="AO411">
        <v>1</v>
      </c>
      <c r="AR411">
        <v>1</v>
      </c>
      <c r="AV411">
        <v>1</v>
      </c>
    </row>
    <row r="412" spans="1:51">
      <c r="A412" s="4" t="s">
        <v>457</v>
      </c>
      <c r="B412" s="5" t="s">
        <v>458</v>
      </c>
      <c r="C412" s="5" t="s">
        <v>448</v>
      </c>
      <c r="D412" s="5" t="s">
        <v>7</v>
      </c>
      <c r="E412">
        <v>1</v>
      </c>
      <c r="F412" t="s">
        <v>483</v>
      </c>
      <c r="G412" t="s">
        <v>483</v>
      </c>
      <c r="H412" t="s">
        <v>483</v>
      </c>
      <c r="I412">
        <v>1</v>
      </c>
      <c r="K412" t="s">
        <v>483</v>
      </c>
      <c r="L412" t="s">
        <v>483</v>
      </c>
      <c r="M412" t="s">
        <v>483</v>
      </c>
      <c r="N412">
        <v>1</v>
      </c>
      <c r="O412" t="s">
        <v>483</v>
      </c>
      <c r="P412" t="s">
        <v>483</v>
      </c>
      <c r="S412" t="s">
        <v>483</v>
      </c>
      <c r="U412" t="s">
        <v>483</v>
      </c>
      <c r="V412" t="s">
        <v>483</v>
      </c>
      <c r="W412">
        <v>1</v>
      </c>
      <c r="AG412">
        <v>1</v>
      </c>
      <c r="AM412">
        <v>1</v>
      </c>
      <c r="AR412">
        <v>1</v>
      </c>
      <c r="AW412">
        <v>1</v>
      </c>
    </row>
    <row r="413" spans="1:51">
      <c r="A413" s="4" t="s">
        <v>459</v>
      </c>
      <c r="B413" s="5" t="s">
        <v>460</v>
      </c>
      <c r="C413" s="5" t="s">
        <v>448</v>
      </c>
      <c r="D413" s="5" t="s">
        <v>7</v>
      </c>
      <c r="E413" s="124" t="s">
        <v>483</v>
      </c>
      <c r="F413" s="125" t="s">
        <v>483</v>
      </c>
      <c r="G413" s="125" t="s">
        <v>483</v>
      </c>
      <c r="H413" s="125" t="s">
        <v>483</v>
      </c>
      <c r="I413" s="125" t="s">
        <v>483</v>
      </c>
      <c r="J413" s="125"/>
      <c r="K413" s="125" t="s">
        <v>483</v>
      </c>
      <c r="L413" s="125" t="s">
        <v>483</v>
      </c>
      <c r="M413" s="125">
        <v>1</v>
      </c>
      <c r="N413" s="125">
        <v>1</v>
      </c>
      <c r="O413" s="125" t="s">
        <v>483</v>
      </c>
      <c r="P413" s="125" t="s">
        <v>483</v>
      </c>
      <c r="Q413" s="125"/>
      <c r="R413" s="125"/>
      <c r="S413" s="125" t="s">
        <v>483</v>
      </c>
      <c r="T413" s="125"/>
      <c r="U413" s="125" t="s">
        <v>483</v>
      </c>
      <c r="V413" s="125" t="s">
        <v>483</v>
      </c>
      <c r="W413" s="125" t="s">
        <v>483</v>
      </c>
      <c r="X413" s="125"/>
      <c r="Y413" s="125"/>
      <c r="Z413" s="125"/>
      <c r="AA413" s="125"/>
      <c r="AB413" s="125">
        <v>1</v>
      </c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>
        <v>1</v>
      </c>
      <c r="AN413" s="125"/>
      <c r="AO413" s="125"/>
      <c r="AP413" s="125"/>
      <c r="AQ413" s="125"/>
      <c r="AR413" s="125">
        <v>1</v>
      </c>
      <c r="AS413" s="125"/>
      <c r="AT413" s="125"/>
      <c r="AU413" s="125"/>
      <c r="AV413" s="125"/>
      <c r="AW413" s="125">
        <v>1</v>
      </c>
      <c r="AX413" s="125"/>
      <c r="AY413" s="125"/>
    </row>
    <row r="414" spans="1:51">
      <c r="A414" s="4" t="s">
        <v>241</v>
      </c>
      <c r="B414" s="5" t="s">
        <v>242</v>
      </c>
      <c r="C414" s="5" t="s">
        <v>243</v>
      </c>
      <c r="D414" s="5" t="s">
        <v>8</v>
      </c>
      <c r="E414" t="s">
        <v>483</v>
      </c>
      <c r="F414" t="s">
        <v>483</v>
      </c>
      <c r="G414" t="s">
        <v>483</v>
      </c>
      <c r="H414" t="s">
        <v>483</v>
      </c>
      <c r="I414" t="s">
        <v>483</v>
      </c>
      <c r="J414" t="s">
        <v>483</v>
      </c>
      <c r="K414" t="s">
        <v>483</v>
      </c>
      <c r="L414" t="s">
        <v>483</v>
      </c>
      <c r="M414" t="s">
        <v>483</v>
      </c>
      <c r="N414" t="s">
        <v>483</v>
      </c>
      <c r="O414" t="s">
        <v>483</v>
      </c>
      <c r="P414" t="s">
        <v>483</v>
      </c>
      <c r="Q414" t="s">
        <v>483</v>
      </c>
      <c r="R414" t="s">
        <v>483</v>
      </c>
      <c r="S414" t="s">
        <v>483</v>
      </c>
      <c r="T414" t="s">
        <v>483</v>
      </c>
      <c r="U414" t="s">
        <v>483</v>
      </c>
      <c r="V414" t="s">
        <v>483</v>
      </c>
      <c r="W414" t="s">
        <v>483</v>
      </c>
      <c r="X414" t="s">
        <v>483</v>
      </c>
      <c r="AB414">
        <v>1</v>
      </c>
      <c r="AN414">
        <v>1</v>
      </c>
    </row>
    <row r="415" spans="1:51">
      <c r="A415" s="4" t="s">
        <v>244</v>
      </c>
      <c r="B415" s="5" t="s">
        <v>245</v>
      </c>
      <c r="C415" s="5" t="s">
        <v>246</v>
      </c>
      <c r="D415" s="5" t="s">
        <v>8</v>
      </c>
      <c r="E415" t="s">
        <v>483</v>
      </c>
      <c r="F415" t="s">
        <v>483</v>
      </c>
      <c r="G415" t="s">
        <v>483</v>
      </c>
      <c r="H415" t="s">
        <v>483</v>
      </c>
      <c r="I415" t="s">
        <v>483</v>
      </c>
      <c r="J415" t="s">
        <v>483</v>
      </c>
      <c r="K415" t="s">
        <v>483</v>
      </c>
      <c r="L415" t="s">
        <v>483</v>
      </c>
      <c r="M415" t="s">
        <v>483</v>
      </c>
      <c r="N415" t="s">
        <v>483</v>
      </c>
      <c r="O415" t="s">
        <v>483</v>
      </c>
      <c r="P415" t="s">
        <v>483</v>
      </c>
      <c r="Q415" t="s">
        <v>483</v>
      </c>
      <c r="R415" t="s">
        <v>483</v>
      </c>
      <c r="S415" t="s">
        <v>483</v>
      </c>
      <c r="T415" t="s">
        <v>483</v>
      </c>
      <c r="U415" t="s">
        <v>483</v>
      </c>
      <c r="V415" t="s">
        <v>483</v>
      </c>
      <c r="W415">
        <v>1</v>
      </c>
      <c r="X415" t="s">
        <v>483</v>
      </c>
      <c r="Y415">
        <v>1</v>
      </c>
      <c r="AA415">
        <v>1</v>
      </c>
      <c r="AM415">
        <v>1</v>
      </c>
      <c r="AN415">
        <v>1</v>
      </c>
      <c r="AQ415">
        <v>1</v>
      </c>
      <c r="AR415">
        <v>1</v>
      </c>
      <c r="AV415">
        <v>1</v>
      </c>
    </row>
    <row r="416" spans="1:51">
      <c r="A416" s="4" t="s">
        <v>247</v>
      </c>
      <c r="B416" s="5" t="s">
        <v>248</v>
      </c>
      <c r="C416" s="5" t="s">
        <v>243</v>
      </c>
      <c r="D416" s="5" t="s">
        <v>8</v>
      </c>
      <c r="E416" t="s">
        <v>483</v>
      </c>
      <c r="F416" t="s">
        <v>483</v>
      </c>
      <c r="G416" t="s">
        <v>483</v>
      </c>
      <c r="H416" t="s">
        <v>483</v>
      </c>
      <c r="I416" t="s">
        <v>483</v>
      </c>
      <c r="J416" t="s">
        <v>483</v>
      </c>
      <c r="K416" t="s">
        <v>483</v>
      </c>
      <c r="L416" t="s">
        <v>483</v>
      </c>
      <c r="M416" t="s">
        <v>483</v>
      </c>
      <c r="N416" t="s">
        <v>483</v>
      </c>
      <c r="O416" t="s">
        <v>483</v>
      </c>
      <c r="P416" t="s">
        <v>483</v>
      </c>
      <c r="Q416" t="s">
        <v>483</v>
      </c>
      <c r="R416" t="s">
        <v>483</v>
      </c>
      <c r="S416" t="s">
        <v>483</v>
      </c>
      <c r="T416" t="s">
        <v>483</v>
      </c>
      <c r="U416" t="s">
        <v>483</v>
      </c>
      <c r="V416" t="s">
        <v>483</v>
      </c>
      <c r="W416" t="s">
        <v>483</v>
      </c>
      <c r="X416" t="s">
        <v>483</v>
      </c>
      <c r="AA416">
        <v>1</v>
      </c>
      <c r="AS416">
        <v>1</v>
      </c>
    </row>
    <row r="417" spans="1:51">
      <c r="A417" s="4" t="s">
        <v>249</v>
      </c>
      <c r="B417" s="5" t="s">
        <v>250</v>
      </c>
      <c r="C417" s="5" t="s">
        <v>251</v>
      </c>
      <c r="D417" s="5" t="s">
        <v>8</v>
      </c>
      <c r="E417" t="s">
        <v>483</v>
      </c>
      <c r="F417" t="s">
        <v>483</v>
      </c>
      <c r="G417" t="s">
        <v>483</v>
      </c>
      <c r="H417" t="s">
        <v>483</v>
      </c>
      <c r="I417" t="s">
        <v>483</v>
      </c>
      <c r="J417" t="s">
        <v>483</v>
      </c>
      <c r="K417" t="s">
        <v>483</v>
      </c>
      <c r="L417" t="s">
        <v>483</v>
      </c>
      <c r="M417" t="s">
        <v>483</v>
      </c>
      <c r="N417" t="s">
        <v>483</v>
      </c>
      <c r="O417" t="s">
        <v>483</v>
      </c>
      <c r="P417" t="s">
        <v>483</v>
      </c>
      <c r="Q417" t="s">
        <v>483</v>
      </c>
      <c r="R417" t="s">
        <v>483</v>
      </c>
      <c r="S417" t="s">
        <v>483</v>
      </c>
      <c r="T417" t="s">
        <v>483</v>
      </c>
      <c r="U417" t="s">
        <v>483</v>
      </c>
      <c r="V417" t="s">
        <v>483</v>
      </c>
      <c r="W417" t="s">
        <v>483</v>
      </c>
      <c r="X417" t="s">
        <v>483</v>
      </c>
      <c r="AM417">
        <v>1</v>
      </c>
      <c r="AV417">
        <v>1</v>
      </c>
      <c r="AW417">
        <v>1</v>
      </c>
      <c r="AX417">
        <v>1</v>
      </c>
    </row>
    <row r="418" spans="1:51">
      <c r="A418" s="4" t="s">
        <v>252</v>
      </c>
      <c r="B418" s="5" t="s">
        <v>253</v>
      </c>
      <c r="C418" s="5" t="s">
        <v>251</v>
      </c>
      <c r="D418" s="5" t="s">
        <v>8</v>
      </c>
      <c r="E418" t="s">
        <v>483</v>
      </c>
      <c r="F418" t="s">
        <v>483</v>
      </c>
      <c r="G418" t="s">
        <v>483</v>
      </c>
      <c r="H418" t="s">
        <v>483</v>
      </c>
      <c r="I418" t="s">
        <v>483</v>
      </c>
      <c r="J418" t="s">
        <v>483</v>
      </c>
      <c r="K418" t="s">
        <v>483</v>
      </c>
      <c r="L418" t="s">
        <v>483</v>
      </c>
      <c r="M418" t="s">
        <v>483</v>
      </c>
      <c r="N418" t="s">
        <v>483</v>
      </c>
      <c r="O418" t="s">
        <v>483</v>
      </c>
      <c r="P418" t="s">
        <v>483</v>
      </c>
      <c r="Q418" t="s">
        <v>483</v>
      </c>
      <c r="R418" t="s">
        <v>483</v>
      </c>
      <c r="S418" t="s">
        <v>483</v>
      </c>
      <c r="T418" t="s">
        <v>483</v>
      </c>
      <c r="U418" t="s">
        <v>483</v>
      </c>
      <c r="V418" t="s">
        <v>483</v>
      </c>
      <c r="W418" t="s">
        <v>483</v>
      </c>
      <c r="X418" t="s">
        <v>483</v>
      </c>
      <c r="AA418">
        <v>1</v>
      </c>
      <c r="AM418">
        <v>1</v>
      </c>
    </row>
    <row r="419" spans="1:51">
      <c r="A419" s="4" t="s">
        <v>254</v>
      </c>
      <c r="B419" s="5" t="s">
        <v>255</v>
      </c>
      <c r="C419" s="5" t="s">
        <v>251</v>
      </c>
      <c r="D419" s="5" t="s">
        <v>8</v>
      </c>
      <c r="E419">
        <v>1</v>
      </c>
      <c r="F419" t="s">
        <v>483</v>
      </c>
      <c r="G419">
        <v>1</v>
      </c>
      <c r="H419" t="s">
        <v>483</v>
      </c>
      <c r="I419">
        <v>1</v>
      </c>
      <c r="J419" t="s">
        <v>483</v>
      </c>
      <c r="K419" t="s">
        <v>483</v>
      </c>
      <c r="L419" t="s">
        <v>483</v>
      </c>
      <c r="M419" t="s">
        <v>483</v>
      </c>
      <c r="N419" t="s">
        <v>483</v>
      </c>
      <c r="O419" t="s">
        <v>483</v>
      </c>
      <c r="P419" t="s">
        <v>483</v>
      </c>
      <c r="Q419" t="s">
        <v>483</v>
      </c>
      <c r="R419" t="s">
        <v>483</v>
      </c>
      <c r="S419" t="s">
        <v>483</v>
      </c>
      <c r="T419" t="s">
        <v>483</v>
      </c>
      <c r="U419">
        <v>1</v>
      </c>
      <c r="V419" t="s">
        <v>483</v>
      </c>
      <c r="W419">
        <v>1</v>
      </c>
      <c r="X419" t="s">
        <v>483</v>
      </c>
      <c r="AA419">
        <v>1</v>
      </c>
      <c r="AC419">
        <v>1</v>
      </c>
      <c r="AJ419">
        <v>1</v>
      </c>
      <c r="AM419">
        <v>1</v>
      </c>
      <c r="AQ419">
        <v>1</v>
      </c>
      <c r="AR419">
        <v>1</v>
      </c>
      <c r="AV419">
        <v>1</v>
      </c>
      <c r="AY419">
        <v>1</v>
      </c>
    </row>
    <row r="420" spans="1:51">
      <c r="A420" s="4" t="s">
        <v>256</v>
      </c>
      <c r="B420" s="5" t="s">
        <v>257</v>
      </c>
      <c r="C420" s="5" t="s">
        <v>243</v>
      </c>
      <c r="D420" s="5" t="s">
        <v>8</v>
      </c>
      <c r="E420" t="s">
        <v>483</v>
      </c>
      <c r="F420" t="s">
        <v>483</v>
      </c>
      <c r="G420" t="s">
        <v>483</v>
      </c>
      <c r="H420" t="s">
        <v>483</v>
      </c>
      <c r="I420">
        <v>1</v>
      </c>
      <c r="J420" t="s">
        <v>483</v>
      </c>
      <c r="K420">
        <v>1</v>
      </c>
      <c r="L420" t="s">
        <v>483</v>
      </c>
      <c r="M420" t="s">
        <v>483</v>
      </c>
      <c r="N420" t="s">
        <v>483</v>
      </c>
      <c r="O420" t="s">
        <v>483</v>
      </c>
      <c r="P420" t="s">
        <v>483</v>
      </c>
      <c r="Q420" t="s">
        <v>483</v>
      </c>
      <c r="R420" t="s">
        <v>483</v>
      </c>
      <c r="S420" t="s">
        <v>483</v>
      </c>
      <c r="T420" t="s">
        <v>483</v>
      </c>
      <c r="U420">
        <v>1</v>
      </c>
      <c r="V420" t="s">
        <v>483</v>
      </c>
      <c r="W420">
        <v>1</v>
      </c>
      <c r="X420" t="s">
        <v>483</v>
      </c>
      <c r="Y420">
        <v>1</v>
      </c>
      <c r="AA420">
        <v>1</v>
      </c>
      <c r="AB420">
        <v>1</v>
      </c>
      <c r="AM420">
        <v>1</v>
      </c>
      <c r="AQ420">
        <v>1</v>
      </c>
      <c r="AV420">
        <v>1</v>
      </c>
    </row>
    <row r="421" spans="1:51">
      <c r="A421" s="4" t="s">
        <v>258</v>
      </c>
      <c r="B421" s="5" t="s">
        <v>259</v>
      </c>
      <c r="C421" s="5" t="s">
        <v>260</v>
      </c>
      <c r="D421" s="5" t="s">
        <v>8</v>
      </c>
      <c r="E421" t="s">
        <v>483</v>
      </c>
      <c r="F421" t="s">
        <v>483</v>
      </c>
      <c r="G421" t="s">
        <v>483</v>
      </c>
      <c r="H421" t="s">
        <v>483</v>
      </c>
      <c r="I421" t="s">
        <v>483</v>
      </c>
      <c r="J421" t="s">
        <v>483</v>
      </c>
      <c r="K421" t="s">
        <v>483</v>
      </c>
      <c r="L421" t="s">
        <v>483</v>
      </c>
      <c r="M421" t="s">
        <v>483</v>
      </c>
      <c r="N421" t="s">
        <v>483</v>
      </c>
      <c r="O421" t="s">
        <v>483</v>
      </c>
      <c r="P421" t="s">
        <v>483</v>
      </c>
      <c r="Q421" t="s">
        <v>483</v>
      </c>
      <c r="R421" t="s">
        <v>483</v>
      </c>
      <c r="S421" t="s">
        <v>483</v>
      </c>
      <c r="T421" t="s">
        <v>483</v>
      </c>
      <c r="U421" t="s">
        <v>483</v>
      </c>
      <c r="V421" t="s">
        <v>483</v>
      </c>
      <c r="W421" t="s">
        <v>483</v>
      </c>
      <c r="X421" t="s">
        <v>483</v>
      </c>
    </row>
    <row r="422" spans="1:51">
      <c r="A422" s="4" t="s">
        <v>261</v>
      </c>
      <c r="B422" s="5" t="s">
        <v>262</v>
      </c>
      <c r="C422" s="5" t="s">
        <v>263</v>
      </c>
      <c r="D422" s="5" t="s">
        <v>8</v>
      </c>
      <c r="E422" t="s">
        <v>483</v>
      </c>
      <c r="F422" t="s">
        <v>483</v>
      </c>
      <c r="G422" t="s">
        <v>483</v>
      </c>
      <c r="H422" t="s">
        <v>483</v>
      </c>
      <c r="I422">
        <v>1</v>
      </c>
      <c r="J422" t="s">
        <v>483</v>
      </c>
      <c r="K422" t="s">
        <v>483</v>
      </c>
      <c r="L422">
        <v>1</v>
      </c>
      <c r="M422" t="s">
        <v>483</v>
      </c>
      <c r="N422" t="s">
        <v>483</v>
      </c>
      <c r="O422" t="s">
        <v>483</v>
      </c>
      <c r="P422" t="s">
        <v>483</v>
      </c>
      <c r="Q422">
        <v>1</v>
      </c>
      <c r="R422" t="s">
        <v>483</v>
      </c>
      <c r="S422" t="s">
        <v>483</v>
      </c>
      <c r="T422">
        <v>1</v>
      </c>
      <c r="U422">
        <v>1</v>
      </c>
      <c r="V422" t="s">
        <v>483</v>
      </c>
      <c r="W422" t="s">
        <v>483</v>
      </c>
      <c r="X422" t="s">
        <v>483</v>
      </c>
      <c r="Z422">
        <v>1</v>
      </c>
      <c r="AA422">
        <v>1</v>
      </c>
      <c r="AB422">
        <v>1</v>
      </c>
      <c r="AE422">
        <v>1</v>
      </c>
      <c r="AI422">
        <v>1</v>
      </c>
      <c r="AO422">
        <v>1</v>
      </c>
      <c r="AQ422">
        <v>1</v>
      </c>
      <c r="AV422">
        <v>1</v>
      </c>
      <c r="AX422">
        <v>1</v>
      </c>
      <c r="AY422">
        <v>1</v>
      </c>
    </row>
    <row r="423" spans="1:51">
      <c r="A423" s="4" t="s">
        <v>264</v>
      </c>
      <c r="B423" s="5" t="s">
        <v>265</v>
      </c>
      <c r="C423" s="5" t="s">
        <v>260</v>
      </c>
      <c r="D423" s="5" t="s">
        <v>8</v>
      </c>
      <c r="E423">
        <v>1</v>
      </c>
      <c r="F423" t="s">
        <v>483</v>
      </c>
      <c r="G423">
        <v>1</v>
      </c>
      <c r="H423" t="s">
        <v>483</v>
      </c>
      <c r="I423">
        <v>1</v>
      </c>
      <c r="J423" t="s">
        <v>483</v>
      </c>
      <c r="K423" t="s">
        <v>483</v>
      </c>
      <c r="L423" t="s">
        <v>483</v>
      </c>
      <c r="M423" t="s">
        <v>483</v>
      </c>
      <c r="N423" t="s">
        <v>483</v>
      </c>
      <c r="O423" t="s">
        <v>483</v>
      </c>
      <c r="P423" t="s">
        <v>483</v>
      </c>
      <c r="Q423" t="s">
        <v>483</v>
      </c>
      <c r="R423" t="s">
        <v>483</v>
      </c>
      <c r="S423" t="s">
        <v>483</v>
      </c>
      <c r="T423" t="s">
        <v>483</v>
      </c>
      <c r="U423" t="s">
        <v>483</v>
      </c>
      <c r="V423">
        <v>1</v>
      </c>
      <c r="W423" t="s">
        <v>483</v>
      </c>
      <c r="X423" t="s">
        <v>483</v>
      </c>
      <c r="Y423">
        <v>1</v>
      </c>
      <c r="AA423">
        <v>1</v>
      </c>
      <c r="AB423">
        <v>1</v>
      </c>
      <c r="AJ423">
        <v>1</v>
      </c>
      <c r="AK423">
        <v>1</v>
      </c>
      <c r="AL423">
        <v>1</v>
      </c>
      <c r="AM423">
        <v>1</v>
      </c>
      <c r="AV423">
        <v>1</v>
      </c>
      <c r="AW423">
        <v>1</v>
      </c>
    </row>
    <row r="424" spans="1:51">
      <c r="A424" s="4" t="s">
        <v>266</v>
      </c>
      <c r="B424" s="5" t="s">
        <v>267</v>
      </c>
      <c r="C424" s="5" t="s">
        <v>263</v>
      </c>
      <c r="D424" s="5" t="s">
        <v>8</v>
      </c>
      <c r="E424" t="s">
        <v>483</v>
      </c>
      <c r="F424" t="s">
        <v>483</v>
      </c>
      <c r="G424" t="s">
        <v>483</v>
      </c>
      <c r="H424" t="s">
        <v>483</v>
      </c>
      <c r="I424" t="s">
        <v>483</v>
      </c>
      <c r="J424" t="s">
        <v>483</v>
      </c>
      <c r="K424" t="s">
        <v>483</v>
      </c>
      <c r="L424" t="s">
        <v>483</v>
      </c>
      <c r="M424" t="s">
        <v>483</v>
      </c>
      <c r="N424" t="s">
        <v>483</v>
      </c>
      <c r="O424" t="s">
        <v>483</v>
      </c>
      <c r="P424" t="s">
        <v>483</v>
      </c>
      <c r="Q424" t="s">
        <v>483</v>
      </c>
      <c r="R424" t="s">
        <v>483</v>
      </c>
      <c r="S424" t="s">
        <v>483</v>
      </c>
      <c r="T424" t="s">
        <v>483</v>
      </c>
      <c r="U424" t="s">
        <v>483</v>
      </c>
      <c r="V424" t="s">
        <v>483</v>
      </c>
      <c r="W424" t="s">
        <v>483</v>
      </c>
      <c r="X424" t="s">
        <v>483</v>
      </c>
      <c r="AB424">
        <v>1</v>
      </c>
      <c r="AN424">
        <v>1</v>
      </c>
      <c r="AV424">
        <v>1</v>
      </c>
      <c r="AW424">
        <v>1</v>
      </c>
      <c r="AX424">
        <v>1</v>
      </c>
    </row>
    <row r="425" spans="1:51">
      <c r="A425" s="4" t="s">
        <v>268</v>
      </c>
      <c r="B425" s="5" t="s">
        <v>269</v>
      </c>
      <c r="C425" s="5" t="s">
        <v>263</v>
      </c>
      <c r="D425" s="5" t="s">
        <v>8</v>
      </c>
      <c r="E425" t="s">
        <v>483</v>
      </c>
      <c r="F425" t="s">
        <v>483</v>
      </c>
      <c r="G425" t="s">
        <v>483</v>
      </c>
      <c r="H425" t="s">
        <v>483</v>
      </c>
      <c r="I425" t="s">
        <v>483</v>
      </c>
      <c r="J425">
        <v>1</v>
      </c>
      <c r="K425" t="s">
        <v>483</v>
      </c>
      <c r="L425">
        <v>1</v>
      </c>
      <c r="M425" t="s">
        <v>483</v>
      </c>
      <c r="N425" t="s">
        <v>483</v>
      </c>
      <c r="O425" t="s">
        <v>483</v>
      </c>
      <c r="P425" t="s">
        <v>483</v>
      </c>
      <c r="Q425" t="s">
        <v>483</v>
      </c>
      <c r="R425" t="s">
        <v>483</v>
      </c>
      <c r="S425" t="s">
        <v>483</v>
      </c>
      <c r="T425" t="s">
        <v>483</v>
      </c>
      <c r="U425" t="s">
        <v>483</v>
      </c>
      <c r="V425" t="s">
        <v>483</v>
      </c>
      <c r="W425">
        <v>1</v>
      </c>
      <c r="X425" t="s">
        <v>483</v>
      </c>
      <c r="Y425">
        <v>1</v>
      </c>
      <c r="AA425">
        <v>1</v>
      </c>
      <c r="AB425">
        <v>1</v>
      </c>
      <c r="AJ425">
        <v>1</v>
      </c>
      <c r="AK425">
        <v>1</v>
      </c>
      <c r="AM425">
        <v>1</v>
      </c>
      <c r="AO425">
        <v>1</v>
      </c>
      <c r="AU425">
        <v>1</v>
      </c>
      <c r="AV425">
        <v>1</v>
      </c>
    </row>
    <row r="426" spans="1:51">
      <c r="A426" s="4" t="s">
        <v>270</v>
      </c>
      <c r="B426" s="5" t="s">
        <v>271</v>
      </c>
      <c r="C426" s="5" t="s">
        <v>251</v>
      </c>
      <c r="D426" s="5" t="s">
        <v>8</v>
      </c>
      <c r="E426">
        <v>1</v>
      </c>
      <c r="F426" t="s">
        <v>483</v>
      </c>
      <c r="G426" t="s">
        <v>483</v>
      </c>
      <c r="H426" t="s">
        <v>483</v>
      </c>
      <c r="I426">
        <v>1</v>
      </c>
      <c r="J426" t="s">
        <v>483</v>
      </c>
      <c r="K426" t="s">
        <v>483</v>
      </c>
      <c r="L426" t="s">
        <v>483</v>
      </c>
      <c r="M426" t="s">
        <v>483</v>
      </c>
      <c r="N426">
        <v>1</v>
      </c>
      <c r="O426">
        <v>1</v>
      </c>
      <c r="P426">
        <v>1</v>
      </c>
      <c r="Q426">
        <v>1</v>
      </c>
      <c r="R426" t="s">
        <v>483</v>
      </c>
      <c r="S426" t="s">
        <v>483</v>
      </c>
      <c r="T426" t="s">
        <v>483</v>
      </c>
      <c r="U426" t="s">
        <v>483</v>
      </c>
      <c r="V426" t="s">
        <v>483</v>
      </c>
      <c r="W426">
        <v>1</v>
      </c>
      <c r="X426" t="s">
        <v>483</v>
      </c>
      <c r="Z426">
        <v>1</v>
      </c>
      <c r="AA426">
        <v>1</v>
      </c>
      <c r="AB426">
        <v>1</v>
      </c>
      <c r="AE426">
        <v>1</v>
      </c>
      <c r="AL426">
        <v>1</v>
      </c>
      <c r="AM426">
        <v>1</v>
      </c>
      <c r="AN426">
        <v>1</v>
      </c>
      <c r="AO426">
        <v>1</v>
      </c>
      <c r="AR426">
        <v>1</v>
      </c>
      <c r="AV426">
        <v>1</v>
      </c>
      <c r="AW426">
        <v>1</v>
      </c>
      <c r="AY426">
        <v>1</v>
      </c>
    </row>
    <row r="427" spans="1:51">
      <c r="A427" s="4" t="s">
        <v>272</v>
      </c>
      <c r="B427" s="5" t="s">
        <v>273</v>
      </c>
      <c r="C427" s="5" t="s">
        <v>274</v>
      </c>
      <c r="D427" s="5" t="s">
        <v>8</v>
      </c>
      <c r="E427">
        <v>1</v>
      </c>
      <c r="F427" t="s">
        <v>483</v>
      </c>
      <c r="G427">
        <v>1</v>
      </c>
      <c r="H427" t="s">
        <v>483</v>
      </c>
      <c r="I427" t="s">
        <v>483</v>
      </c>
      <c r="J427" t="s">
        <v>483</v>
      </c>
      <c r="K427" t="s">
        <v>483</v>
      </c>
      <c r="L427" t="s">
        <v>483</v>
      </c>
      <c r="M427" t="s">
        <v>483</v>
      </c>
      <c r="N427">
        <v>1</v>
      </c>
      <c r="O427">
        <v>1</v>
      </c>
      <c r="P427" t="s">
        <v>483</v>
      </c>
      <c r="Q427" t="s">
        <v>483</v>
      </c>
      <c r="R427" t="s">
        <v>483</v>
      </c>
      <c r="S427" t="s">
        <v>483</v>
      </c>
      <c r="T427" t="s">
        <v>483</v>
      </c>
      <c r="U427">
        <v>1</v>
      </c>
      <c r="V427" t="s">
        <v>483</v>
      </c>
      <c r="W427">
        <v>1</v>
      </c>
      <c r="X427" t="s">
        <v>483</v>
      </c>
      <c r="Y427">
        <v>1</v>
      </c>
      <c r="AB427">
        <v>1</v>
      </c>
      <c r="AM427">
        <v>1</v>
      </c>
      <c r="AN427">
        <v>1</v>
      </c>
      <c r="AR427">
        <v>1</v>
      </c>
      <c r="AU427">
        <v>1</v>
      </c>
      <c r="AV427">
        <v>1</v>
      </c>
      <c r="AW427">
        <v>1</v>
      </c>
      <c r="AX427">
        <v>1</v>
      </c>
    </row>
    <row r="428" spans="1:51">
      <c r="A428" s="4" t="s">
        <v>275</v>
      </c>
      <c r="B428" s="5" t="s">
        <v>276</v>
      </c>
      <c r="C428" s="5" t="s">
        <v>243</v>
      </c>
      <c r="D428" s="5" t="s">
        <v>8</v>
      </c>
      <c r="E428">
        <v>1</v>
      </c>
      <c r="F428" t="s">
        <v>483</v>
      </c>
      <c r="G428" t="s">
        <v>483</v>
      </c>
      <c r="H428" t="s">
        <v>483</v>
      </c>
      <c r="I428">
        <v>1</v>
      </c>
      <c r="J428" t="s">
        <v>483</v>
      </c>
      <c r="K428" t="s">
        <v>483</v>
      </c>
      <c r="L428">
        <v>1</v>
      </c>
      <c r="M428" t="s">
        <v>483</v>
      </c>
      <c r="N428" t="s">
        <v>483</v>
      </c>
      <c r="O428" t="s">
        <v>483</v>
      </c>
      <c r="P428">
        <v>1</v>
      </c>
      <c r="Q428" t="s">
        <v>483</v>
      </c>
      <c r="R428" t="s">
        <v>483</v>
      </c>
      <c r="S428" t="s">
        <v>483</v>
      </c>
      <c r="T428">
        <v>1</v>
      </c>
      <c r="U428">
        <v>1</v>
      </c>
      <c r="V428" t="s">
        <v>483</v>
      </c>
      <c r="W428">
        <v>1</v>
      </c>
      <c r="X428" t="s">
        <v>483</v>
      </c>
      <c r="Y428">
        <v>1</v>
      </c>
      <c r="AA428">
        <v>1</v>
      </c>
      <c r="AG428">
        <v>1</v>
      </c>
      <c r="AJ428">
        <v>1</v>
      </c>
      <c r="AK428">
        <v>1</v>
      </c>
      <c r="AM428">
        <v>1</v>
      </c>
      <c r="AN428">
        <v>1</v>
      </c>
      <c r="AO428">
        <v>1</v>
      </c>
      <c r="AQ428">
        <v>1</v>
      </c>
      <c r="AV428">
        <v>1</v>
      </c>
      <c r="AW428">
        <v>1</v>
      </c>
    </row>
    <row r="429" spans="1:51">
      <c r="A429" s="4" t="s">
        <v>277</v>
      </c>
      <c r="B429" s="5" t="s">
        <v>278</v>
      </c>
      <c r="C429" s="5" t="s">
        <v>279</v>
      </c>
      <c r="D429" s="5" t="s">
        <v>8</v>
      </c>
      <c r="E429" t="s">
        <v>483</v>
      </c>
      <c r="F429">
        <v>1</v>
      </c>
      <c r="G429">
        <v>1</v>
      </c>
      <c r="H429">
        <v>1</v>
      </c>
      <c r="I429" t="s">
        <v>483</v>
      </c>
      <c r="J429" t="s">
        <v>483</v>
      </c>
      <c r="K429">
        <v>1</v>
      </c>
      <c r="L429">
        <v>1</v>
      </c>
      <c r="M429" t="s">
        <v>483</v>
      </c>
      <c r="N429" t="s">
        <v>483</v>
      </c>
      <c r="O429" t="s">
        <v>483</v>
      </c>
      <c r="P429">
        <v>1</v>
      </c>
      <c r="Q429">
        <v>1</v>
      </c>
      <c r="R429">
        <v>1</v>
      </c>
      <c r="S429">
        <v>1</v>
      </c>
      <c r="T429" t="s">
        <v>483</v>
      </c>
      <c r="U429" t="s">
        <v>483</v>
      </c>
      <c r="V429" t="s">
        <v>483</v>
      </c>
      <c r="W429" t="s">
        <v>483</v>
      </c>
      <c r="X429" t="s">
        <v>483</v>
      </c>
      <c r="Z429">
        <v>1</v>
      </c>
      <c r="AK429">
        <v>1</v>
      </c>
      <c r="AT429">
        <v>1</v>
      </c>
      <c r="AU429">
        <v>1</v>
      </c>
    </row>
    <row r="430" spans="1:51">
      <c r="A430" s="4" t="s">
        <v>280</v>
      </c>
      <c r="B430" s="5" t="s">
        <v>281</v>
      </c>
      <c r="C430" s="5" t="s">
        <v>279</v>
      </c>
      <c r="D430" s="5" t="s">
        <v>8</v>
      </c>
      <c r="E430" t="s">
        <v>483</v>
      </c>
      <c r="F430" t="s">
        <v>483</v>
      </c>
      <c r="G430" t="s">
        <v>483</v>
      </c>
      <c r="H430" t="s">
        <v>483</v>
      </c>
      <c r="I430">
        <v>1</v>
      </c>
      <c r="J430" t="s">
        <v>483</v>
      </c>
      <c r="K430" t="s">
        <v>483</v>
      </c>
      <c r="L430" t="s">
        <v>483</v>
      </c>
      <c r="M430" t="s">
        <v>483</v>
      </c>
      <c r="N430" t="s">
        <v>483</v>
      </c>
      <c r="O430" t="s">
        <v>483</v>
      </c>
      <c r="P430" t="s">
        <v>483</v>
      </c>
      <c r="Q430" t="s">
        <v>483</v>
      </c>
      <c r="R430" t="s">
        <v>483</v>
      </c>
      <c r="S430" t="s">
        <v>483</v>
      </c>
      <c r="T430" t="s">
        <v>483</v>
      </c>
      <c r="U430" t="s">
        <v>483</v>
      </c>
      <c r="V430" t="s">
        <v>483</v>
      </c>
      <c r="W430" t="s">
        <v>483</v>
      </c>
      <c r="X430" t="s">
        <v>483</v>
      </c>
      <c r="AB430">
        <v>1</v>
      </c>
      <c r="AI430">
        <v>1</v>
      </c>
      <c r="AV430">
        <v>1</v>
      </c>
    </row>
    <row r="431" spans="1:51">
      <c r="A431" s="4" t="s">
        <v>282</v>
      </c>
      <c r="B431" s="5" t="s">
        <v>283</v>
      </c>
      <c r="C431" s="5" t="s">
        <v>284</v>
      </c>
      <c r="D431" s="5" t="s">
        <v>8</v>
      </c>
      <c r="E431">
        <v>1</v>
      </c>
      <c r="F431" t="s">
        <v>483</v>
      </c>
      <c r="G431" t="s">
        <v>483</v>
      </c>
      <c r="H431" t="s">
        <v>483</v>
      </c>
      <c r="I431">
        <v>1</v>
      </c>
      <c r="J431" t="s">
        <v>483</v>
      </c>
      <c r="K431" t="s">
        <v>483</v>
      </c>
      <c r="L431" t="s">
        <v>483</v>
      </c>
      <c r="M431" t="s">
        <v>483</v>
      </c>
      <c r="N431" t="s">
        <v>483</v>
      </c>
      <c r="O431" t="s">
        <v>483</v>
      </c>
      <c r="P431" t="s">
        <v>483</v>
      </c>
      <c r="Q431">
        <v>1</v>
      </c>
      <c r="R431" t="s">
        <v>483</v>
      </c>
      <c r="S431" t="s">
        <v>483</v>
      </c>
      <c r="T431" t="s">
        <v>483</v>
      </c>
      <c r="U431" t="s">
        <v>483</v>
      </c>
      <c r="V431" t="s">
        <v>483</v>
      </c>
      <c r="W431" t="s">
        <v>483</v>
      </c>
      <c r="X431" t="s">
        <v>483</v>
      </c>
      <c r="AA431">
        <v>1</v>
      </c>
      <c r="AM431">
        <v>1</v>
      </c>
      <c r="AV431">
        <v>1</v>
      </c>
    </row>
    <row r="432" spans="1:51">
      <c r="A432" s="4" t="s">
        <v>285</v>
      </c>
      <c r="B432" s="5" t="s">
        <v>286</v>
      </c>
      <c r="C432" s="5" t="s">
        <v>279</v>
      </c>
      <c r="D432" s="5" t="s">
        <v>8</v>
      </c>
      <c r="E432" t="s">
        <v>483</v>
      </c>
      <c r="F432" t="s">
        <v>483</v>
      </c>
      <c r="G432" t="s">
        <v>483</v>
      </c>
      <c r="H432" t="s">
        <v>483</v>
      </c>
      <c r="I432" t="s">
        <v>483</v>
      </c>
      <c r="J432" t="s">
        <v>483</v>
      </c>
      <c r="K432" t="s">
        <v>483</v>
      </c>
      <c r="L432" t="s">
        <v>483</v>
      </c>
      <c r="M432" t="s">
        <v>483</v>
      </c>
      <c r="N432" t="s">
        <v>483</v>
      </c>
      <c r="O432" t="s">
        <v>483</v>
      </c>
      <c r="P432" t="s">
        <v>483</v>
      </c>
      <c r="Q432" t="s">
        <v>483</v>
      </c>
      <c r="R432" t="s">
        <v>483</v>
      </c>
      <c r="S432" t="s">
        <v>483</v>
      </c>
      <c r="T432" t="s">
        <v>483</v>
      </c>
      <c r="U432" t="s">
        <v>483</v>
      </c>
      <c r="V432" t="s">
        <v>483</v>
      </c>
      <c r="W432" t="s">
        <v>483</v>
      </c>
      <c r="X432" t="s">
        <v>483</v>
      </c>
      <c r="AV432">
        <v>1</v>
      </c>
      <c r="AW432">
        <v>1</v>
      </c>
    </row>
    <row r="433" spans="1:51">
      <c r="A433" s="4" t="s">
        <v>287</v>
      </c>
      <c r="B433" s="5" t="s">
        <v>288</v>
      </c>
      <c r="C433" s="5" t="s">
        <v>289</v>
      </c>
      <c r="D433" s="5" t="s">
        <v>8</v>
      </c>
      <c r="E433">
        <v>1</v>
      </c>
      <c r="F433" t="s">
        <v>483</v>
      </c>
      <c r="G433" t="s">
        <v>483</v>
      </c>
      <c r="H433" t="s">
        <v>483</v>
      </c>
      <c r="I433" t="s">
        <v>483</v>
      </c>
      <c r="J433" t="s">
        <v>483</v>
      </c>
      <c r="K433" t="s">
        <v>483</v>
      </c>
      <c r="L433" t="s">
        <v>483</v>
      </c>
      <c r="M433" t="s">
        <v>483</v>
      </c>
      <c r="N433" t="s">
        <v>483</v>
      </c>
      <c r="O433" t="s">
        <v>483</v>
      </c>
      <c r="P433" t="s">
        <v>483</v>
      </c>
      <c r="Q433" t="s">
        <v>483</v>
      </c>
      <c r="R433" t="s">
        <v>483</v>
      </c>
      <c r="S433" t="s">
        <v>483</v>
      </c>
      <c r="T433" t="s">
        <v>483</v>
      </c>
      <c r="U433" t="s">
        <v>483</v>
      </c>
      <c r="V433" t="s">
        <v>483</v>
      </c>
      <c r="W433">
        <v>1</v>
      </c>
      <c r="X433" t="s">
        <v>483</v>
      </c>
      <c r="Y433">
        <v>1</v>
      </c>
      <c r="AA433">
        <v>1</v>
      </c>
      <c r="AM433">
        <v>1</v>
      </c>
      <c r="AU433">
        <v>1</v>
      </c>
      <c r="AV433">
        <v>1</v>
      </c>
    </row>
    <row r="434" spans="1:51">
      <c r="A434" s="4" t="s">
        <v>290</v>
      </c>
      <c r="B434" s="5" t="s">
        <v>291</v>
      </c>
      <c r="C434" s="5" t="s">
        <v>292</v>
      </c>
      <c r="D434" s="5" t="s">
        <v>8</v>
      </c>
      <c r="E434" t="s">
        <v>483</v>
      </c>
      <c r="F434" t="s">
        <v>483</v>
      </c>
      <c r="G434" t="s">
        <v>483</v>
      </c>
      <c r="H434" t="s">
        <v>483</v>
      </c>
      <c r="I434" t="s">
        <v>483</v>
      </c>
      <c r="J434" t="s">
        <v>483</v>
      </c>
      <c r="K434" t="s">
        <v>483</v>
      </c>
      <c r="L434" t="s">
        <v>483</v>
      </c>
      <c r="M434" t="s">
        <v>483</v>
      </c>
      <c r="N434" t="s">
        <v>483</v>
      </c>
      <c r="O434" t="s">
        <v>483</v>
      </c>
      <c r="P434" t="s">
        <v>483</v>
      </c>
      <c r="Q434" t="s">
        <v>483</v>
      </c>
      <c r="R434" t="s">
        <v>483</v>
      </c>
      <c r="S434" t="s">
        <v>483</v>
      </c>
      <c r="T434" t="s">
        <v>483</v>
      </c>
      <c r="U434" t="s">
        <v>483</v>
      </c>
      <c r="V434" t="s">
        <v>483</v>
      </c>
      <c r="W434">
        <v>1</v>
      </c>
      <c r="X434" t="s">
        <v>483</v>
      </c>
      <c r="AA434">
        <v>1</v>
      </c>
      <c r="AB434">
        <v>1</v>
      </c>
      <c r="AM434">
        <v>1</v>
      </c>
      <c r="AQ434">
        <v>1</v>
      </c>
      <c r="AV434">
        <v>1</v>
      </c>
      <c r="AX434">
        <v>1</v>
      </c>
    </row>
    <row r="435" spans="1:51">
      <c r="A435" s="4" t="s">
        <v>293</v>
      </c>
      <c r="B435" s="5" t="s">
        <v>294</v>
      </c>
      <c r="C435" s="5" t="s">
        <v>279</v>
      </c>
      <c r="D435" s="5" t="s">
        <v>8</v>
      </c>
      <c r="E435">
        <v>1</v>
      </c>
      <c r="F435" t="s">
        <v>483</v>
      </c>
      <c r="G435">
        <v>1</v>
      </c>
      <c r="H435" t="s">
        <v>483</v>
      </c>
      <c r="I435">
        <v>1</v>
      </c>
      <c r="J435" t="s">
        <v>483</v>
      </c>
      <c r="K435" t="s">
        <v>483</v>
      </c>
      <c r="L435" t="s">
        <v>483</v>
      </c>
      <c r="M435" t="s">
        <v>483</v>
      </c>
      <c r="N435">
        <v>1</v>
      </c>
      <c r="O435" t="s">
        <v>483</v>
      </c>
      <c r="P435" t="s">
        <v>483</v>
      </c>
      <c r="Q435" t="s">
        <v>483</v>
      </c>
      <c r="R435" t="s">
        <v>483</v>
      </c>
      <c r="S435" t="s">
        <v>483</v>
      </c>
      <c r="T435" t="s">
        <v>483</v>
      </c>
      <c r="U435" t="s">
        <v>483</v>
      </c>
      <c r="V435" t="s">
        <v>483</v>
      </c>
      <c r="W435">
        <v>1</v>
      </c>
      <c r="X435" t="s">
        <v>483</v>
      </c>
      <c r="AA435">
        <v>1</v>
      </c>
      <c r="AM435">
        <v>1</v>
      </c>
      <c r="AW435">
        <v>1</v>
      </c>
    </row>
    <row r="436" spans="1:51">
      <c r="A436" s="4" t="s">
        <v>295</v>
      </c>
      <c r="B436" s="5" t="s">
        <v>296</v>
      </c>
      <c r="C436" s="5" t="s">
        <v>279</v>
      </c>
      <c r="D436" s="5" t="s">
        <v>8</v>
      </c>
      <c r="E436">
        <v>1</v>
      </c>
      <c r="F436" t="s">
        <v>483</v>
      </c>
      <c r="G436">
        <v>1</v>
      </c>
      <c r="H436">
        <v>1</v>
      </c>
      <c r="I436" t="s">
        <v>483</v>
      </c>
      <c r="J436" t="s">
        <v>483</v>
      </c>
      <c r="K436" t="s">
        <v>483</v>
      </c>
      <c r="L436" t="s">
        <v>483</v>
      </c>
      <c r="M436" t="s">
        <v>483</v>
      </c>
      <c r="N436" t="s">
        <v>483</v>
      </c>
      <c r="O436">
        <v>1</v>
      </c>
      <c r="P436" t="s">
        <v>483</v>
      </c>
      <c r="Q436" t="s">
        <v>483</v>
      </c>
      <c r="R436" t="s">
        <v>483</v>
      </c>
      <c r="S436" t="s">
        <v>483</v>
      </c>
      <c r="T436" t="s">
        <v>483</v>
      </c>
      <c r="U436">
        <v>1</v>
      </c>
      <c r="V436" t="s">
        <v>483</v>
      </c>
      <c r="W436">
        <v>1</v>
      </c>
      <c r="X436" t="s">
        <v>483</v>
      </c>
      <c r="Y436">
        <v>1</v>
      </c>
      <c r="AA436">
        <v>1</v>
      </c>
      <c r="AB436">
        <v>1</v>
      </c>
      <c r="AM436">
        <v>1</v>
      </c>
      <c r="AN436">
        <v>1</v>
      </c>
      <c r="AQ436">
        <v>1</v>
      </c>
      <c r="AS436">
        <v>1</v>
      </c>
      <c r="AV436">
        <v>1</v>
      </c>
      <c r="AW436">
        <v>1</v>
      </c>
    </row>
    <row r="437" spans="1:51">
      <c r="A437" s="4" t="s">
        <v>297</v>
      </c>
      <c r="B437" s="5" t="s">
        <v>298</v>
      </c>
      <c r="C437" s="5" t="s">
        <v>289</v>
      </c>
      <c r="D437" s="5" t="s">
        <v>8</v>
      </c>
      <c r="E437">
        <v>1</v>
      </c>
      <c r="F437" t="s">
        <v>483</v>
      </c>
      <c r="G437">
        <v>1</v>
      </c>
      <c r="H437" t="s">
        <v>483</v>
      </c>
      <c r="I437" t="s">
        <v>483</v>
      </c>
      <c r="J437" t="s">
        <v>483</v>
      </c>
      <c r="K437" t="s">
        <v>483</v>
      </c>
      <c r="L437">
        <v>1</v>
      </c>
      <c r="M437" t="s">
        <v>483</v>
      </c>
      <c r="N437">
        <v>1</v>
      </c>
      <c r="O437" t="s">
        <v>483</v>
      </c>
      <c r="P437" t="s">
        <v>483</v>
      </c>
      <c r="Q437" t="s">
        <v>483</v>
      </c>
      <c r="R437" t="s">
        <v>483</v>
      </c>
      <c r="S437" t="s">
        <v>483</v>
      </c>
      <c r="T437" t="s">
        <v>483</v>
      </c>
      <c r="U437">
        <v>1</v>
      </c>
      <c r="V437" t="s">
        <v>483</v>
      </c>
      <c r="W437">
        <v>1</v>
      </c>
      <c r="X437" t="s">
        <v>483</v>
      </c>
      <c r="Y437">
        <v>1</v>
      </c>
      <c r="Z437">
        <v>1</v>
      </c>
      <c r="AA437">
        <v>1</v>
      </c>
      <c r="AB437">
        <v>1</v>
      </c>
      <c r="AE437">
        <v>1</v>
      </c>
      <c r="AG437">
        <v>1</v>
      </c>
      <c r="AJ437">
        <v>1</v>
      </c>
      <c r="AK437">
        <v>1</v>
      </c>
      <c r="AM437">
        <v>1</v>
      </c>
      <c r="AR437">
        <v>1</v>
      </c>
      <c r="AU437">
        <v>1</v>
      </c>
      <c r="AV437">
        <v>1</v>
      </c>
      <c r="AW437">
        <v>1</v>
      </c>
      <c r="AY437">
        <v>1</v>
      </c>
    </row>
    <row r="438" spans="1:51">
      <c r="A438" s="4" t="s">
        <v>299</v>
      </c>
      <c r="B438" s="5" t="s">
        <v>300</v>
      </c>
      <c r="C438" s="5" t="s">
        <v>243</v>
      </c>
      <c r="D438" s="5" t="s">
        <v>8</v>
      </c>
      <c r="E438" t="s">
        <v>483</v>
      </c>
      <c r="F438" t="s">
        <v>483</v>
      </c>
      <c r="G438" t="s">
        <v>483</v>
      </c>
      <c r="H438" t="s">
        <v>483</v>
      </c>
      <c r="I438" t="s">
        <v>483</v>
      </c>
      <c r="J438" t="s">
        <v>483</v>
      </c>
      <c r="K438" t="s">
        <v>483</v>
      </c>
      <c r="L438" t="s">
        <v>483</v>
      </c>
      <c r="M438" t="s">
        <v>483</v>
      </c>
      <c r="N438" t="s">
        <v>483</v>
      </c>
      <c r="O438">
        <v>1</v>
      </c>
      <c r="P438" t="s">
        <v>483</v>
      </c>
      <c r="Q438" t="s">
        <v>483</v>
      </c>
      <c r="R438" t="s">
        <v>483</v>
      </c>
      <c r="S438" t="s">
        <v>483</v>
      </c>
      <c r="T438" t="s">
        <v>483</v>
      </c>
      <c r="U438">
        <v>1</v>
      </c>
      <c r="V438" t="s">
        <v>483</v>
      </c>
      <c r="W438" t="s">
        <v>483</v>
      </c>
      <c r="X438" t="s">
        <v>483</v>
      </c>
      <c r="Y438">
        <v>1</v>
      </c>
      <c r="AA438">
        <v>1</v>
      </c>
      <c r="AB438">
        <v>1</v>
      </c>
      <c r="AC438">
        <v>1</v>
      </c>
      <c r="AM438">
        <v>1</v>
      </c>
      <c r="AV438">
        <v>1</v>
      </c>
    </row>
    <row r="439" spans="1:51">
      <c r="A439" s="4" t="s">
        <v>301</v>
      </c>
      <c r="B439" s="5" t="s">
        <v>302</v>
      </c>
      <c r="C439" s="5" t="s">
        <v>274</v>
      </c>
      <c r="D439" s="5" t="s">
        <v>8</v>
      </c>
      <c r="E439">
        <v>1</v>
      </c>
      <c r="F439" t="s">
        <v>483</v>
      </c>
      <c r="G439" t="s">
        <v>483</v>
      </c>
      <c r="H439" t="s">
        <v>483</v>
      </c>
      <c r="I439" t="s">
        <v>483</v>
      </c>
      <c r="J439" t="s">
        <v>483</v>
      </c>
      <c r="K439" t="s">
        <v>483</v>
      </c>
      <c r="L439" t="s">
        <v>483</v>
      </c>
      <c r="M439" t="s">
        <v>483</v>
      </c>
      <c r="N439" t="s">
        <v>483</v>
      </c>
      <c r="O439" t="s">
        <v>483</v>
      </c>
      <c r="P439" t="s">
        <v>483</v>
      </c>
      <c r="Q439" t="s">
        <v>483</v>
      </c>
      <c r="R439" t="s">
        <v>483</v>
      </c>
      <c r="S439" t="s">
        <v>483</v>
      </c>
      <c r="T439" t="s">
        <v>483</v>
      </c>
      <c r="U439" t="s">
        <v>483</v>
      </c>
      <c r="V439" t="s">
        <v>483</v>
      </c>
      <c r="W439">
        <v>1</v>
      </c>
      <c r="X439" t="s">
        <v>483</v>
      </c>
      <c r="AA439">
        <v>1</v>
      </c>
      <c r="AB439">
        <v>1</v>
      </c>
      <c r="AM439">
        <v>1</v>
      </c>
      <c r="AN439">
        <v>1</v>
      </c>
      <c r="AV439">
        <v>1</v>
      </c>
      <c r="AW439">
        <v>1</v>
      </c>
    </row>
    <row r="440" spans="1:51">
      <c r="A440" s="4" t="s">
        <v>303</v>
      </c>
      <c r="B440" s="5" t="s">
        <v>304</v>
      </c>
      <c r="C440" s="5" t="s">
        <v>284</v>
      </c>
      <c r="D440" s="5" t="s">
        <v>8</v>
      </c>
      <c r="E440">
        <v>1</v>
      </c>
      <c r="F440" t="s">
        <v>483</v>
      </c>
      <c r="G440" t="s">
        <v>483</v>
      </c>
      <c r="H440" t="s">
        <v>483</v>
      </c>
      <c r="I440">
        <v>1</v>
      </c>
      <c r="J440" t="s">
        <v>483</v>
      </c>
      <c r="K440" t="s">
        <v>483</v>
      </c>
      <c r="L440">
        <v>1</v>
      </c>
      <c r="M440" t="s">
        <v>483</v>
      </c>
      <c r="N440" t="s">
        <v>483</v>
      </c>
      <c r="O440">
        <v>1</v>
      </c>
      <c r="P440" t="s">
        <v>483</v>
      </c>
      <c r="Q440" t="s">
        <v>483</v>
      </c>
      <c r="R440" t="s">
        <v>483</v>
      </c>
      <c r="S440" t="s">
        <v>483</v>
      </c>
      <c r="T440" t="s">
        <v>483</v>
      </c>
      <c r="U440" t="s">
        <v>483</v>
      </c>
      <c r="V440" t="s">
        <v>483</v>
      </c>
      <c r="W440">
        <v>1</v>
      </c>
      <c r="X440" t="s">
        <v>483</v>
      </c>
      <c r="Y440">
        <v>1</v>
      </c>
      <c r="AA440">
        <v>1</v>
      </c>
      <c r="AB440">
        <v>1</v>
      </c>
      <c r="AM440">
        <v>1</v>
      </c>
      <c r="AU440">
        <v>1</v>
      </c>
      <c r="AX440">
        <v>1</v>
      </c>
    </row>
    <row r="441" spans="1:51">
      <c r="A441" s="4" t="s">
        <v>305</v>
      </c>
      <c r="B441" s="5" t="s">
        <v>306</v>
      </c>
      <c r="C441" s="5" t="s">
        <v>292</v>
      </c>
      <c r="D441" s="5" t="s">
        <v>8</v>
      </c>
      <c r="E441" t="s">
        <v>483</v>
      </c>
      <c r="F441" t="s">
        <v>483</v>
      </c>
      <c r="G441" t="s">
        <v>483</v>
      </c>
      <c r="H441" t="s">
        <v>483</v>
      </c>
      <c r="I441">
        <v>1</v>
      </c>
      <c r="J441" t="s">
        <v>483</v>
      </c>
      <c r="K441" t="s">
        <v>483</v>
      </c>
      <c r="L441">
        <v>1</v>
      </c>
      <c r="M441" t="s">
        <v>483</v>
      </c>
      <c r="N441" t="s">
        <v>483</v>
      </c>
      <c r="O441" t="s">
        <v>483</v>
      </c>
      <c r="P441" t="s">
        <v>483</v>
      </c>
      <c r="Q441" t="s">
        <v>483</v>
      </c>
      <c r="R441" t="s">
        <v>483</v>
      </c>
      <c r="S441" t="s">
        <v>483</v>
      </c>
      <c r="T441" t="s">
        <v>483</v>
      </c>
      <c r="U441" t="s">
        <v>483</v>
      </c>
      <c r="V441" t="s">
        <v>483</v>
      </c>
      <c r="W441">
        <v>1</v>
      </c>
      <c r="X441" t="s">
        <v>483</v>
      </c>
      <c r="AA441">
        <v>1</v>
      </c>
      <c r="AM441">
        <v>1</v>
      </c>
      <c r="AN441">
        <v>1</v>
      </c>
      <c r="AQ441">
        <v>1</v>
      </c>
      <c r="AR441">
        <v>1</v>
      </c>
      <c r="AW441">
        <v>1</v>
      </c>
    </row>
    <row r="442" spans="1:51">
      <c r="A442" s="4" t="s">
        <v>307</v>
      </c>
      <c r="B442" s="5" t="s">
        <v>308</v>
      </c>
      <c r="C442" s="5" t="s">
        <v>309</v>
      </c>
      <c r="D442" s="5" t="s">
        <v>8</v>
      </c>
      <c r="E442">
        <v>1</v>
      </c>
      <c r="F442" t="s">
        <v>483</v>
      </c>
      <c r="G442" t="s">
        <v>483</v>
      </c>
      <c r="H442" t="s">
        <v>483</v>
      </c>
      <c r="I442">
        <v>1</v>
      </c>
      <c r="J442" t="s">
        <v>483</v>
      </c>
      <c r="K442" t="s">
        <v>483</v>
      </c>
      <c r="L442" t="s">
        <v>483</v>
      </c>
      <c r="M442" t="s">
        <v>483</v>
      </c>
      <c r="N442">
        <v>1</v>
      </c>
      <c r="O442" t="s">
        <v>483</v>
      </c>
      <c r="P442" t="s">
        <v>483</v>
      </c>
      <c r="Q442" t="s">
        <v>483</v>
      </c>
      <c r="R442" t="s">
        <v>483</v>
      </c>
      <c r="S442" t="s">
        <v>483</v>
      </c>
      <c r="T442" t="s">
        <v>483</v>
      </c>
      <c r="U442" t="s">
        <v>483</v>
      </c>
      <c r="V442" t="s">
        <v>483</v>
      </c>
      <c r="W442">
        <v>1</v>
      </c>
      <c r="X442" t="s">
        <v>483</v>
      </c>
      <c r="Z442">
        <v>1</v>
      </c>
      <c r="AA442">
        <v>1</v>
      </c>
      <c r="AB442">
        <v>1</v>
      </c>
      <c r="AE442">
        <v>1</v>
      </c>
      <c r="AJ442">
        <v>1</v>
      </c>
      <c r="AM442">
        <v>1</v>
      </c>
      <c r="AQ442">
        <v>1</v>
      </c>
      <c r="AR442">
        <v>1</v>
      </c>
      <c r="AV442">
        <v>1</v>
      </c>
      <c r="AW442">
        <v>1</v>
      </c>
      <c r="AX442">
        <v>1</v>
      </c>
      <c r="AY442">
        <v>1</v>
      </c>
    </row>
    <row r="443" spans="1:51">
      <c r="A443" s="4" t="s">
        <v>310</v>
      </c>
      <c r="B443" s="5" t="s">
        <v>311</v>
      </c>
      <c r="C443" s="5" t="s">
        <v>309</v>
      </c>
      <c r="D443" s="5" t="s">
        <v>8</v>
      </c>
      <c r="E443" t="s">
        <v>483</v>
      </c>
      <c r="F443" t="s">
        <v>483</v>
      </c>
      <c r="G443" t="s">
        <v>483</v>
      </c>
      <c r="H443" t="s">
        <v>483</v>
      </c>
      <c r="I443" t="s">
        <v>483</v>
      </c>
      <c r="J443" t="s">
        <v>483</v>
      </c>
      <c r="K443" t="s">
        <v>483</v>
      </c>
      <c r="L443" t="s">
        <v>483</v>
      </c>
      <c r="M443" t="s">
        <v>483</v>
      </c>
      <c r="N443" t="s">
        <v>483</v>
      </c>
      <c r="O443" t="s">
        <v>483</v>
      </c>
      <c r="P443" t="s">
        <v>483</v>
      </c>
      <c r="Q443" t="s">
        <v>483</v>
      </c>
      <c r="R443" t="s">
        <v>483</v>
      </c>
      <c r="S443" t="s">
        <v>483</v>
      </c>
      <c r="T443" t="s">
        <v>483</v>
      </c>
      <c r="U443" t="s">
        <v>483</v>
      </c>
      <c r="V443" t="s">
        <v>483</v>
      </c>
      <c r="W443">
        <v>1</v>
      </c>
      <c r="X443" t="s">
        <v>483</v>
      </c>
      <c r="AI443">
        <v>1</v>
      </c>
      <c r="AM443">
        <v>1</v>
      </c>
      <c r="AQ443">
        <v>1</v>
      </c>
      <c r="AW443">
        <v>1</v>
      </c>
    </row>
    <row r="444" spans="1:51">
      <c r="A444" s="4" t="s">
        <v>312</v>
      </c>
      <c r="B444" s="5" t="s">
        <v>313</v>
      </c>
      <c r="C444" s="5" t="s">
        <v>263</v>
      </c>
      <c r="D444" s="5" t="s">
        <v>8</v>
      </c>
      <c r="E444" t="s">
        <v>483</v>
      </c>
      <c r="F444" t="s">
        <v>483</v>
      </c>
      <c r="G444" t="s">
        <v>483</v>
      </c>
      <c r="H444" t="s">
        <v>483</v>
      </c>
      <c r="I444" t="s">
        <v>483</v>
      </c>
      <c r="J444" t="s">
        <v>483</v>
      </c>
      <c r="K444" t="s">
        <v>483</v>
      </c>
      <c r="L444" t="s">
        <v>483</v>
      </c>
      <c r="M444" t="s">
        <v>483</v>
      </c>
      <c r="N444">
        <v>1</v>
      </c>
      <c r="O444" t="s">
        <v>483</v>
      </c>
      <c r="P444" t="s">
        <v>483</v>
      </c>
      <c r="Q444" t="s">
        <v>483</v>
      </c>
      <c r="R444" t="s">
        <v>483</v>
      </c>
      <c r="S444" t="s">
        <v>483</v>
      </c>
      <c r="T444" t="s">
        <v>483</v>
      </c>
      <c r="U444">
        <v>1</v>
      </c>
      <c r="V444" t="s">
        <v>483</v>
      </c>
      <c r="W444" t="s">
        <v>483</v>
      </c>
      <c r="X444" t="s">
        <v>483</v>
      </c>
      <c r="AB444">
        <v>1</v>
      </c>
      <c r="AN444">
        <v>1</v>
      </c>
      <c r="AT444">
        <v>1</v>
      </c>
    </row>
    <row r="445" spans="1:51">
      <c r="A445" s="4" t="s">
        <v>314</v>
      </c>
      <c r="B445" s="5" t="s">
        <v>315</v>
      </c>
      <c r="C445" s="5" t="s">
        <v>263</v>
      </c>
      <c r="D445" s="5" t="s">
        <v>8</v>
      </c>
      <c r="E445">
        <v>1</v>
      </c>
      <c r="F445" t="s">
        <v>483</v>
      </c>
      <c r="G445" t="s">
        <v>483</v>
      </c>
      <c r="H445" t="s">
        <v>483</v>
      </c>
      <c r="I445">
        <v>1</v>
      </c>
      <c r="J445" t="s">
        <v>483</v>
      </c>
      <c r="K445" t="s">
        <v>483</v>
      </c>
      <c r="L445" t="s">
        <v>483</v>
      </c>
      <c r="M445">
        <v>1</v>
      </c>
      <c r="N445" t="s">
        <v>483</v>
      </c>
      <c r="O445" t="s">
        <v>483</v>
      </c>
      <c r="P445" t="s">
        <v>483</v>
      </c>
      <c r="Q445">
        <v>1</v>
      </c>
      <c r="R445" t="s">
        <v>483</v>
      </c>
      <c r="S445" t="s">
        <v>483</v>
      </c>
      <c r="T445" t="s">
        <v>483</v>
      </c>
      <c r="U445" t="s">
        <v>483</v>
      </c>
      <c r="V445" t="s">
        <v>483</v>
      </c>
      <c r="W445" t="s">
        <v>483</v>
      </c>
      <c r="X445" t="s">
        <v>483</v>
      </c>
      <c r="Y445">
        <v>1</v>
      </c>
      <c r="AA445">
        <v>1</v>
      </c>
      <c r="AB445">
        <v>1</v>
      </c>
      <c r="AC445">
        <v>1</v>
      </c>
      <c r="AI445">
        <v>1</v>
      </c>
      <c r="AJ445">
        <v>1</v>
      </c>
      <c r="AL445">
        <v>1</v>
      </c>
      <c r="AM445">
        <v>1</v>
      </c>
      <c r="AN445">
        <v>1</v>
      </c>
      <c r="AO445">
        <v>1</v>
      </c>
      <c r="AQ445">
        <v>1</v>
      </c>
      <c r="AR445">
        <v>1</v>
      </c>
      <c r="AV445">
        <v>1</v>
      </c>
      <c r="AX445">
        <v>1</v>
      </c>
    </row>
    <row r="446" spans="1:51">
      <c r="A446" s="4" t="s">
        <v>316</v>
      </c>
      <c r="B446" s="5" t="s">
        <v>317</v>
      </c>
      <c r="C446" s="5" t="s">
        <v>263</v>
      </c>
      <c r="D446" s="5" t="s">
        <v>8</v>
      </c>
      <c r="E446" t="s">
        <v>483</v>
      </c>
      <c r="F446" t="s">
        <v>483</v>
      </c>
      <c r="G446" t="s">
        <v>483</v>
      </c>
      <c r="H446" t="s">
        <v>483</v>
      </c>
      <c r="I446">
        <v>1</v>
      </c>
      <c r="J446" t="s">
        <v>483</v>
      </c>
      <c r="K446" t="s">
        <v>483</v>
      </c>
      <c r="L446" t="s">
        <v>483</v>
      </c>
      <c r="M446" t="s">
        <v>483</v>
      </c>
      <c r="N446" t="s">
        <v>483</v>
      </c>
      <c r="O446" t="s">
        <v>483</v>
      </c>
      <c r="P446" t="s">
        <v>483</v>
      </c>
      <c r="Q446">
        <v>1</v>
      </c>
      <c r="R446">
        <v>1</v>
      </c>
      <c r="S446" t="s">
        <v>483</v>
      </c>
      <c r="T446" t="s">
        <v>483</v>
      </c>
      <c r="U446" t="s">
        <v>483</v>
      </c>
      <c r="V446" t="s">
        <v>483</v>
      </c>
      <c r="W446">
        <v>1</v>
      </c>
      <c r="X446" t="s">
        <v>483</v>
      </c>
      <c r="Y446">
        <v>1</v>
      </c>
      <c r="Z446">
        <v>1</v>
      </c>
      <c r="AA446">
        <v>1</v>
      </c>
      <c r="AB446">
        <v>1</v>
      </c>
      <c r="AC446">
        <v>1</v>
      </c>
      <c r="AI446">
        <v>1</v>
      </c>
      <c r="AJ446">
        <v>1</v>
      </c>
      <c r="AK446">
        <v>1</v>
      </c>
      <c r="AM446">
        <v>1</v>
      </c>
      <c r="AN446">
        <v>1</v>
      </c>
      <c r="AQ446">
        <v>1</v>
      </c>
      <c r="AR446">
        <v>1</v>
      </c>
      <c r="AV446">
        <v>1</v>
      </c>
      <c r="AW446">
        <v>1</v>
      </c>
    </row>
    <row r="447" spans="1:51">
      <c r="A447" s="4" t="s">
        <v>318</v>
      </c>
      <c r="B447" s="5" t="s">
        <v>319</v>
      </c>
      <c r="C447" s="5" t="s">
        <v>279</v>
      </c>
      <c r="D447" s="5" t="s">
        <v>8</v>
      </c>
      <c r="E447" t="s">
        <v>483</v>
      </c>
      <c r="F447" t="s">
        <v>483</v>
      </c>
      <c r="G447" t="s">
        <v>483</v>
      </c>
      <c r="H447" t="s">
        <v>483</v>
      </c>
      <c r="I447">
        <v>1</v>
      </c>
      <c r="J447" t="s">
        <v>483</v>
      </c>
      <c r="K447" t="s">
        <v>483</v>
      </c>
      <c r="L447">
        <v>1</v>
      </c>
      <c r="M447" t="s">
        <v>483</v>
      </c>
      <c r="N447" t="s">
        <v>483</v>
      </c>
      <c r="O447" t="s">
        <v>483</v>
      </c>
      <c r="P447" t="s">
        <v>483</v>
      </c>
      <c r="Q447">
        <v>1</v>
      </c>
      <c r="R447" t="s">
        <v>483</v>
      </c>
      <c r="S447" t="s">
        <v>483</v>
      </c>
      <c r="T447" t="s">
        <v>483</v>
      </c>
      <c r="U447">
        <v>1</v>
      </c>
      <c r="V447" t="s">
        <v>483</v>
      </c>
      <c r="W447" t="s">
        <v>483</v>
      </c>
      <c r="X447" t="s">
        <v>483</v>
      </c>
      <c r="Z447">
        <v>1</v>
      </c>
      <c r="AL447">
        <v>1</v>
      </c>
      <c r="AN447">
        <v>1</v>
      </c>
      <c r="AT447">
        <v>1</v>
      </c>
      <c r="AV447">
        <v>1</v>
      </c>
      <c r="AW447">
        <v>1</v>
      </c>
    </row>
    <row r="448" spans="1:51">
      <c r="A448" s="4" t="s">
        <v>320</v>
      </c>
      <c r="B448" s="5" t="s">
        <v>321</v>
      </c>
      <c r="C448" s="5" t="s">
        <v>263</v>
      </c>
      <c r="D448" s="5" t="s">
        <v>8</v>
      </c>
      <c r="E448" t="s">
        <v>483</v>
      </c>
      <c r="F448" t="s">
        <v>483</v>
      </c>
      <c r="G448" t="s">
        <v>483</v>
      </c>
      <c r="H448" t="s">
        <v>483</v>
      </c>
      <c r="I448" t="s">
        <v>483</v>
      </c>
      <c r="J448" t="s">
        <v>483</v>
      </c>
      <c r="K448" t="s">
        <v>483</v>
      </c>
      <c r="L448" t="s">
        <v>483</v>
      </c>
      <c r="M448" t="s">
        <v>483</v>
      </c>
      <c r="N448" t="s">
        <v>483</v>
      </c>
      <c r="O448">
        <v>1</v>
      </c>
      <c r="P448" t="s">
        <v>483</v>
      </c>
      <c r="Q448" t="s">
        <v>483</v>
      </c>
      <c r="R448" t="s">
        <v>483</v>
      </c>
      <c r="S448" t="s">
        <v>483</v>
      </c>
      <c r="T448" t="s">
        <v>483</v>
      </c>
      <c r="U448" t="s">
        <v>483</v>
      </c>
      <c r="V448" t="s">
        <v>483</v>
      </c>
      <c r="W448" t="s">
        <v>483</v>
      </c>
      <c r="X448" t="s">
        <v>483</v>
      </c>
      <c r="Y448">
        <v>1</v>
      </c>
      <c r="AM448">
        <v>1</v>
      </c>
      <c r="AW448">
        <v>1</v>
      </c>
      <c r="AX448">
        <v>1</v>
      </c>
    </row>
    <row r="449" spans="1:51">
      <c r="A449" s="4" t="s">
        <v>322</v>
      </c>
      <c r="B449" s="5" t="s">
        <v>323</v>
      </c>
      <c r="C449" s="5" t="s">
        <v>292</v>
      </c>
      <c r="D449" s="5" t="s">
        <v>8</v>
      </c>
      <c r="E449" t="s">
        <v>483</v>
      </c>
      <c r="F449" t="s">
        <v>483</v>
      </c>
      <c r="G449">
        <v>1</v>
      </c>
      <c r="H449">
        <v>1</v>
      </c>
      <c r="I449">
        <v>1</v>
      </c>
      <c r="J449" t="s">
        <v>483</v>
      </c>
      <c r="K449" t="s">
        <v>483</v>
      </c>
      <c r="L449" t="s">
        <v>483</v>
      </c>
      <c r="M449" t="s">
        <v>483</v>
      </c>
      <c r="N449" t="s">
        <v>483</v>
      </c>
      <c r="O449" t="s">
        <v>483</v>
      </c>
      <c r="P449" t="s">
        <v>483</v>
      </c>
      <c r="Q449">
        <v>1</v>
      </c>
      <c r="R449" t="s">
        <v>483</v>
      </c>
      <c r="S449" t="s">
        <v>483</v>
      </c>
      <c r="T449" t="s">
        <v>483</v>
      </c>
      <c r="U449" t="s">
        <v>483</v>
      </c>
      <c r="V449" t="s">
        <v>483</v>
      </c>
      <c r="W449">
        <v>1</v>
      </c>
      <c r="X449" t="s">
        <v>483</v>
      </c>
      <c r="AA449">
        <v>1</v>
      </c>
      <c r="AJ449">
        <v>1</v>
      </c>
      <c r="AQ449">
        <v>1</v>
      </c>
      <c r="AV449">
        <v>1</v>
      </c>
    </row>
    <row r="450" spans="1:51">
      <c r="A450" s="4" t="s">
        <v>324</v>
      </c>
      <c r="B450" s="5" t="s">
        <v>325</v>
      </c>
      <c r="C450" s="5" t="s">
        <v>284</v>
      </c>
      <c r="D450" s="5" t="s">
        <v>8</v>
      </c>
      <c r="E450">
        <v>1</v>
      </c>
      <c r="F450" t="s">
        <v>483</v>
      </c>
      <c r="G450">
        <v>1</v>
      </c>
      <c r="H450" t="s">
        <v>483</v>
      </c>
      <c r="I450">
        <v>1</v>
      </c>
      <c r="J450" t="s">
        <v>483</v>
      </c>
      <c r="K450" t="s">
        <v>483</v>
      </c>
      <c r="L450" t="s">
        <v>483</v>
      </c>
      <c r="M450" t="s">
        <v>483</v>
      </c>
      <c r="N450" t="s">
        <v>483</v>
      </c>
      <c r="O450">
        <v>1</v>
      </c>
      <c r="P450" t="s">
        <v>483</v>
      </c>
      <c r="Q450" t="s">
        <v>483</v>
      </c>
      <c r="R450" t="s">
        <v>483</v>
      </c>
      <c r="S450" t="s">
        <v>483</v>
      </c>
      <c r="T450" t="s">
        <v>483</v>
      </c>
      <c r="U450" t="s">
        <v>483</v>
      </c>
      <c r="V450" t="s">
        <v>483</v>
      </c>
      <c r="W450">
        <v>1</v>
      </c>
      <c r="X450">
        <v>1</v>
      </c>
      <c r="Y450">
        <v>1</v>
      </c>
      <c r="AB450">
        <v>1</v>
      </c>
      <c r="AM450">
        <v>1</v>
      </c>
      <c r="AN450">
        <v>1</v>
      </c>
      <c r="AQ450">
        <v>1</v>
      </c>
      <c r="AR450">
        <v>1</v>
      </c>
      <c r="AS450">
        <v>1</v>
      </c>
      <c r="AV450">
        <v>1</v>
      </c>
      <c r="AW450">
        <v>1</v>
      </c>
    </row>
    <row r="451" spans="1:51">
      <c r="A451" s="4" t="s">
        <v>326</v>
      </c>
      <c r="B451" s="5" t="s">
        <v>327</v>
      </c>
      <c r="C451" s="5" t="s">
        <v>284</v>
      </c>
      <c r="D451" s="5" t="s">
        <v>8</v>
      </c>
      <c r="E451">
        <v>1</v>
      </c>
      <c r="F451" t="s">
        <v>483</v>
      </c>
      <c r="G451" t="s">
        <v>483</v>
      </c>
      <c r="H451" t="s">
        <v>483</v>
      </c>
      <c r="I451" t="s">
        <v>483</v>
      </c>
      <c r="J451" t="s">
        <v>483</v>
      </c>
      <c r="K451" t="s">
        <v>483</v>
      </c>
      <c r="L451" t="s">
        <v>483</v>
      </c>
      <c r="M451" t="s">
        <v>483</v>
      </c>
      <c r="N451" t="s">
        <v>483</v>
      </c>
      <c r="O451" t="s">
        <v>483</v>
      </c>
      <c r="P451" t="s">
        <v>483</v>
      </c>
      <c r="Q451" t="s">
        <v>483</v>
      </c>
      <c r="R451" t="s">
        <v>483</v>
      </c>
      <c r="S451" t="s">
        <v>483</v>
      </c>
      <c r="T451" t="s">
        <v>483</v>
      </c>
      <c r="U451">
        <v>1</v>
      </c>
      <c r="V451" t="s">
        <v>483</v>
      </c>
      <c r="W451" t="s">
        <v>483</v>
      </c>
      <c r="X451" t="s">
        <v>483</v>
      </c>
      <c r="AC451">
        <v>1</v>
      </c>
      <c r="AU451">
        <v>1</v>
      </c>
      <c r="AV451">
        <v>1</v>
      </c>
      <c r="AW451">
        <v>1</v>
      </c>
    </row>
    <row r="452" spans="1:51">
      <c r="A452" s="4" t="s">
        <v>328</v>
      </c>
      <c r="B452" s="5" t="s">
        <v>329</v>
      </c>
      <c r="C452" s="5" t="s">
        <v>243</v>
      </c>
      <c r="D452" s="5" t="s">
        <v>8</v>
      </c>
      <c r="E452" t="s">
        <v>483</v>
      </c>
      <c r="F452" t="s">
        <v>483</v>
      </c>
      <c r="G452" t="s">
        <v>483</v>
      </c>
      <c r="H452" t="s">
        <v>483</v>
      </c>
      <c r="I452" t="s">
        <v>483</v>
      </c>
      <c r="J452" t="s">
        <v>483</v>
      </c>
      <c r="K452" t="s">
        <v>483</v>
      </c>
      <c r="L452" t="s">
        <v>483</v>
      </c>
      <c r="M452" t="s">
        <v>483</v>
      </c>
      <c r="N452" t="s">
        <v>483</v>
      </c>
      <c r="O452">
        <v>1</v>
      </c>
      <c r="P452" t="s">
        <v>483</v>
      </c>
      <c r="Q452" t="s">
        <v>483</v>
      </c>
      <c r="R452" t="s">
        <v>483</v>
      </c>
      <c r="S452" t="s">
        <v>483</v>
      </c>
      <c r="T452" t="s">
        <v>483</v>
      </c>
      <c r="U452" t="s">
        <v>483</v>
      </c>
      <c r="V452" t="s">
        <v>483</v>
      </c>
      <c r="W452">
        <v>1</v>
      </c>
      <c r="X452" t="s">
        <v>483</v>
      </c>
    </row>
    <row r="453" spans="1:51">
      <c r="A453" s="4" t="s">
        <v>330</v>
      </c>
      <c r="B453" s="5" t="s">
        <v>331</v>
      </c>
      <c r="C453" s="5" t="s">
        <v>289</v>
      </c>
      <c r="D453" s="5" t="s">
        <v>8</v>
      </c>
      <c r="E453" t="s">
        <v>483</v>
      </c>
      <c r="F453" t="s">
        <v>483</v>
      </c>
      <c r="G453" t="s">
        <v>483</v>
      </c>
      <c r="H453" t="s">
        <v>483</v>
      </c>
      <c r="I453">
        <v>1</v>
      </c>
      <c r="J453" t="s">
        <v>483</v>
      </c>
      <c r="K453" t="s">
        <v>483</v>
      </c>
      <c r="L453" t="s">
        <v>483</v>
      </c>
      <c r="M453" t="s">
        <v>483</v>
      </c>
      <c r="N453" t="s">
        <v>483</v>
      </c>
      <c r="O453" t="s">
        <v>483</v>
      </c>
      <c r="P453" t="s">
        <v>483</v>
      </c>
      <c r="Q453" t="s">
        <v>483</v>
      </c>
      <c r="R453" t="s">
        <v>483</v>
      </c>
      <c r="S453" t="s">
        <v>483</v>
      </c>
      <c r="T453" t="s">
        <v>483</v>
      </c>
      <c r="U453" t="s">
        <v>483</v>
      </c>
      <c r="V453" t="s">
        <v>483</v>
      </c>
      <c r="W453" t="s">
        <v>483</v>
      </c>
      <c r="X453" t="s">
        <v>483</v>
      </c>
      <c r="Z453">
        <v>1</v>
      </c>
      <c r="AA453">
        <v>1</v>
      </c>
      <c r="AB453">
        <v>1</v>
      </c>
      <c r="AM453">
        <v>1</v>
      </c>
      <c r="AV453">
        <v>1</v>
      </c>
    </row>
    <row r="454" spans="1:51">
      <c r="A454" s="4" t="s">
        <v>332</v>
      </c>
      <c r="B454" s="5" t="s">
        <v>333</v>
      </c>
      <c r="C454" s="5" t="s">
        <v>279</v>
      </c>
      <c r="D454" s="5" t="s">
        <v>8</v>
      </c>
      <c r="E454">
        <v>1</v>
      </c>
      <c r="F454" t="s">
        <v>483</v>
      </c>
      <c r="G454">
        <v>1</v>
      </c>
      <c r="H454" t="s">
        <v>483</v>
      </c>
      <c r="I454">
        <v>1</v>
      </c>
      <c r="J454" t="s">
        <v>483</v>
      </c>
      <c r="K454" t="s">
        <v>483</v>
      </c>
      <c r="L454" t="s">
        <v>483</v>
      </c>
      <c r="M454" t="s">
        <v>483</v>
      </c>
      <c r="N454" t="s">
        <v>483</v>
      </c>
      <c r="O454" t="s">
        <v>483</v>
      </c>
      <c r="P454" t="s">
        <v>483</v>
      </c>
      <c r="Q454" t="s">
        <v>483</v>
      </c>
      <c r="R454" t="s">
        <v>483</v>
      </c>
      <c r="S454" t="s">
        <v>483</v>
      </c>
      <c r="T454" t="s">
        <v>483</v>
      </c>
      <c r="U454">
        <v>1</v>
      </c>
      <c r="V454" t="s">
        <v>483</v>
      </c>
      <c r="W454">
        <v>1</v>
      </c>
      <c r="X454" t="s">
        <v>483</v>
      </c>
      <c r="Y454">
        <v>1</v>
      </c>
      <c r="Z454">
        <v>1</v>
      </c>
      <c r="AA454">
        <v>1</v>
      </c>
      <c r="AB454">
        <v>1</v>
      </c>
      <c r="AE454">
        <v>1</v>
      </c>
      <c r="AI454">
        <v>1</v>
      </c>
      <c r="AM454">
        <v>1</v>
      </c>
      <c r="AN454">
        <v>1</v>
      </c>
      <c r="AQ454">
        <v>1</v>
      </c>
      <c r="AW454">
        <v>1</v>
      </c>
      <c r="AY454">
        <v>1</v>
      </c>
    </row>
    <row r="455" spans="1:51">
      <c r="A455" s="4" t="s">
        <v>334</v>
      </c>
      <c r="B455" s="5" t="s">
        <v>335</v>
      </c>
      <c r="C455" s="5" t="s">
        <v>284</v>
      </c>
      <c r="D455" s="5" t="s">
        <v>8</v>
      </c>
      <c r="E455">
        <v>1</v>
      </c>
      <c r="F455" t="s">
        <v>483</v>
      </c>
      <c r="G455" t="s">
        <v>483</v>
      </c>
      <c r="H455" t="s">
        <v>483</v>
      </c>
      <c r="I455">
        <v>1</v>
      </c>
      <c r="J455" t="s">
        <v>483</v>
      </c>
      <c r="K455" t="s">
        <v>483</v>
      </c>
      <c r="L455" t="s">
        <v>483</v>
      </c>
      <c r="M455" t="s">
        <v>483</v>
      </c>
      <c r="N455">
        <v>1</v>
      </c>
      <c r="O455">
        <v>1</v>
      </c>
      <c r="P455" t="s">
        <v>483</v>
      </c>
      <c r="Q455" t="s">
        <v>483</v>
      </c>
      <c r="R455" t="s">
        <v>483</v>
      </c>
      <c r="S455" t="s">
        <v>483</v>
      </c>
      <c r="T455" t="s">
        <v>483</v>
      </c>
      <c r="U455">
        <v>1</v>
      </c>
      <c r="V455" t="s">
        <v>483</v>
      </c>
      <c r="W455">
        <v>1</v>
      </c>
      <c r="X455" t="s">
        <v>483</v>
      </c>
      <c r="AA455">
        <v>1</v>
      </c>
      <c r="AM455">
        <v>1</v>
      </c>
      <c r="AQ455">
        <v>1</v>
      </c>
      <c r="AR455">
        <v>1</v>
      </c>
      <c r="AU455">
        <v>1</v>
      </c>
    </row>
    <row r="456" spans="1:51">
      <c r="A456" s="4" t="s">
        <v>336</v>
      </c>
      <c r="B456" s="5" t="s">
        <v>337</v>
      </c>
      <c r="C456" s="5" t="s">
        <v>243</v>
      </c>
      <c r="D456" s="5" t="s">
        <v>8</v>
      </c>
      <c r="E456" t="s">
        <v>483</v>
      </c>
      <c r="F456" t="s">
        <v>483</v>
      </c>
      <c r="G456" t="s">
        <v>483</v>
      </c>
      <c r="H456" t="s">
        <v>483</v>
      </c>
      <c r="I456" t="s">
        <v>483</v>
      </c>
      <c r="J456" t="s">
        <v>483</v>
      </c>
      <c r="K456" t="s">
        <v>483</v>
      </c>
      <c r="L456">
        <v>1</v>
      </c>
      <c r="M456" t="s">
        <v>483</v>
      </c>
      <c r="N456" t="s">
        <v>483</v>
      </c>
      <c r="O456" t="s">
        <v>483</v>
      </c>
      <c r="P456" t="s">
        <v>483</v>
      </c>
      <c r="Q456" t="s">
        <v>483</v>
      </c>
      <c r="R456" t="s">
        <v>483</v>
      </c>
      <c r="S456" t="s">
        <v>483</v>
      </c>
      <c r="T456" t="s">
        <v>483</v>
      </c>
      <c r="U456" t="s">
        <v>483</v>
      </c>
      <c r="V456" t="s">
        <v>483</v>
      </c>
      <c r="W456" t="s">
        <v>483</v>
      </c>
      <c r="X456" t="s">
        <v>483</v>
      </c>
      <c r="AM456">
        <v>1</v>
      </c>
      <c r="AO456">
        <v>1</v>
      </c>
      <c r="AW456">
        <v>1</v>
      </c>
    </row>
    <row r="457" spans="1:51">
      <c r="A457" s="4" t="s">
        <v>338</v>
      </c>
      <c r="B457" s="5" t="s">
        <v>339</v>
      </c>
      <c r="C457" s="5" t="s">
        <v>243</v>
      </c>
      <c r="D457" s="5" t="s">
        <v>8</v>
      </c>
      <c r="E457">
        <v>1</v>
      </c>
      <c r="F457" t="s">
        <v>483</v>
      </c>
      <c r="G457" t="s">
        <v>483</v>
      </c>
      <c r="H457">
        <v>1</v>
      </c>
      <c r="I457" t="s">
        <v>483</v>
      </c>
      <c r="J457" t="s">
        <v>483</v>
      </c>
      <c r="K457" t="s">
        <v>483</v>
      </c>
      <c r="L457">
        <v>1</v>
      </c>
      <c r="M457" t="s">
        <v>483</v>
      </c>
      <c r="N457">
        <v>1</v>
      </c>
      <c r="O457">
        <v>1</v>
      </c>
      <c r="P457" t="s">
        <v>483</v>
      </c>
      <c r="Q457" t="s">
        <v>483</v>
      </c>
      <c r="R457" t="s">
        <v>483</v>
      </c>
      <c r="S457" t="s">
        <v>483</v>
      </c>
      <c r="T457">
        <v>1</v>
      </c>
      <c r="U457">
        <v>1</v>
      </c>
      <c r="V457" t="s">
        <v>483</v>
      </c>
      <c r="W457">
        <v>1</v>
      </c>
      <c r="X457" t="s">
        <v>483</v>
      </c>
      <c r="Y457">
        <v>1</v>
      </c>
      <c r="AA457">
        <v>1</v>
      </c>
      <c r="AB457">
        <v>1</v>
      </c>
      <c r="AK457">
        <v>1</v>
      </c>
      <c r="AM457">
        <v>1</v>
      </c>
      <c r="AN457">
        <v>1</v>
      </c>
      <c r="AO457">
        <v>1</v>
      </c>
      <c r="AQ457">
        <v>1</v>
      </c>
      <c r="AS457">
        <v>1</v>
      </c>
      <c r="AT457">
        <v>1</v>
      </c>
      <c r="AV457">
        <v>1</v>
      </c>
    </row>
    <row r="458" spans="1:51">
      <c r="A458" s="4" t="s">
        <v>340</v>
      </c>
      <c r="B458" s="5" t="s">
        <v>341</v>
      </c>
      <c r="C458" s="5" t="s">
        <v>342</v>
      </c>
      <c r="D458" s="5" t="s">
        <v>8</v>
      </c>
      <c r="E458">
        <v>1</v>
      </c>
      <c r="F458" t="s">
        <v>483</v>
      </c>
      <c r="G458" t="s">
        <v>483</v>
      </c>
      <c r="H458" t="s">
        <v>483</v>
      </c>
      <c r="I458">
        <v>1</v>
      </c>
      <c r="J458" t="s">
        <v>483</v>
      </c>
      <c r="K458" t="s">
        <v>483</v>
      </c>
      <c r="L458" t="s">
        <v>483</v>
      </c>
      <c r="M458" t="s">
        <v>483</v>
      </c>
      <c r="N458" t="s">
        <v>483</v>
      </c>
      <c r="O458" t="s">
        <v>483</v>
      </c>
      <c r="P458" t="s">
        <v>483</v>
      </c>
      <c r="Q458" t="s">
        <v>483</v>
      </c>
      <c r="R458" t="s">
        <v>483</v>
      </c>
      <c r="S458" t="s">
        <v>483</v>
      </c>
      <c r="T458" t="s">
        <v>483</v>
      </c>
      <c r="U458">
        <v>1</v>
      </c>
      <c r="V458" t="s">
        <v>483</v>
      </c>
      <c r="W458" t="s">
        <v>483</v>
      </c>
      <c r="X458" t="s">
        <v>483</v>
      </c>
      <c r="AB458">
        <v>1</v>
      </c>
      <c r="AM458">
        <v>1</v>
      </c>
      <c r="AO458">
        <v>1</v>
      </c>
      <c r="AR458">
        <v>1</v>
      </c>
      <c r="AV458">
        <v>1</v>
      </c>
      <c r="AX458">
        <v>1</v>
      </c>
    </row>
    <row r="459" spans="1:51">
      <c r="A459" s="4" t="s">
        <v>343</v>
      </c>
      <c r="B459" s="5" t="s">
        <v>344</v>
      </c>
      <c r="C459" s="5" t="s">
        <v>284</v>
      </c>
      <c r="D459" s="5" t="s">
        <v>8</v>
      </c>
      <c r="E459">
        <v>1</v>
      </c>
      <c r="F459" t="s">
        <v>483</v>
      </c>
      <c r="G459">
        <v>1</v>
      </c>
      <c r="H459" t="s">
        <v>483</v>
      </c>
      <c r="I459">
        <v>1</v>
      </c>
      <c r="J459" t="s">
        <v>483</v>
      </c>
      <c r="K459" t="s">
        <v>483</v>
      </c>
      <c r="L459" t="s">
        <v>483</v>
      </c>
      <c r="M459" t="s">
        <v>483</v>
      </c>
      <c r="N459">
        <v>1</v>
      </c>
      <c r="O459" t="s">
        <v>483</v>
      </c>
      <c r="P459" t="s">
        <v>483</v>
      </c>
      <c r="Q459" t="s">
        <v>483</v>
      </c>
      <c r="R459" t="s">
        <v>483</v>
      </c>
      <c r="S459" t="s">
        <v>483</v>
      </c>
      <c r="T459" t="s">
        <v>483</v>
      </c>
      <c r="U459">
        <v>1</v>
      </c>
      <c r="V459" t="s">
        <v>483</v>
      </c>
      <c r="W459" t="s">
        <v>483</v>
      </c>
      <c r="X459" t="s">
        <v>483</v>
      </c>
      <c r="Y459">
        <v>1</v>
      </c>
      <c r="AA459">
        <v>1</v>
      </c>
      <c r="AB459">
        <v>1</v>
      </c>
      <c r="AC459">
        <v>1</v>
      </c>
      <c r="AF459">
        <v>1</v>
      </c>
      <c r="AM459">
        <v>1</v>
      </c>
      <c r="AQ459">
        <v>1</v>
      </c>
      <c r="AR459">
        <v>1</v>
      </c>
      <c r="AX459">
        <v>1</v>
      </c>
      <c r="AY459">
        <v>1</v>
      </c>
    </row>
    <row r="460" spans="1:51">
      <c r="A460" s="4" t="s">
        <v>345</v>
      </c>
      <c r="B460" s="5" t="s">
        <v>346</v>
      </c>
      <c r="C460" s="5" t="s">
        <v>263</v>
      </c>
      <c r="D460" s="5" t="s">
        <v>8</v>
      </c>
      <c r="E460" t="s">
        <v>483</v>
      </c>
      <c r="F460" t="s">
        <v>483</v>
      </c>
      <c r="G460" t="s">
        <v>483</v>
      </c>
      <c r="H460" t="s">
        <v>483</v>
      </c>
      <c r="I460" t="s">
        <v>483</v>
      </c>
      <c r="J460" t="s">
        <v>483</v>
      </c>
      <c r="K460" t="s">
        <v>483</v>
      </c>
      <c r="L460" t="s">
        <v>483</v>
      </c>
      <c r="M460" t="s">
        <v>483</v>
      </c>
      <c r="N460" t="s">
        <v>483</v>
      </c>
      <c r="O460" t="s">
        <v>483</v>
      </c>
      <c r="P460" t="s">
        <v>483</v>
      </c>
      <c r="Q460" t="s">
        <v>483</v>
      </c>
      <c r="R460" t="s">
        <v>483</v>
      </c>
      <c r="S460" t="s">
        <v>483</v>
      </c>
      <c r="T460" t="s">
        <v>483</v>
      </c>
      <c r="U460" t="s">
        <v>483</v>
      </c>
      <c r="V460" t="s">
        <v>483</v>
      </c>
      <c r="W460">
        <v>1</v>
      </c>
      <c r="X460" t="s">
        <v>483</v>
      </c>
      <c r="Z460">
        <v>1</v>
      </c>
      <c r="AA460">
        <v>1</v>
      </c>
      <c r="AB460">
        <v>1</v>
      </c>
      <c r="AM460">
        <v>1</v>
      </c>
      <c r="AN460">
        <v>1</v>
      </c>
      <c r="AV460">
        <v>1</v>
      </c>
      <c r="AW460">
        <v>1</v>
      </c>
    </row>
    <row r="461" spans="1:51">
      <c r="A461" s="4" t="s">
        <v>347</v>
      </c>
      <c r="B461" s="5" t="s">
        <v>348</v>
      </c>
      <c r="C461" s="5" t="s">
        <v>279</v>
      </c>
      <c r="D461" s="5" t="s">
        <v>8</v>
      </c>
      <c r="E461" t="s">
        <v>483</v>
      </c>
      <c r="F461" t="s">
        <v>483</v>
      </c>
      <c r="G461" t="s">
        <v>483</v>
      </c>
      <c r="H461" t="s">
        <v>483</v>
      </c>
      <c r="I461" t="s">
        <v>483</v>
      </c>
      <c r="J461" t="s">
        <v>483</v>
      </c>
      <c r="K461" t="s">
        <v>483</v>
      </c>
      <c r="L461" t="s">
        <v>483</v>
      </c>
      <c r="M461" t="s">
        <v>483</v>
      </c>
      <c r="N461" t="s">
        <v>483</v>
      </c>
      <c r="O461" t="s">
        <v>483</v>
      </c>
      <c r="P461" t="s">
        <v>483</v>
      </c>
      <c r="Q461" t="s">
        <v>483</v>
      </c>
      <c r="R461" t="s">
        <v>483</v>
      </c>
      <c r="S461" t="s">
        <v>483</v>
      </c>
      <c r="T461" t="s">
        <v>483</v>
      </c>
      <c r="U461" t="s">
        <v>483</v>
      </c>
      <c r="V461" t="s">
        <v>483</v>
      </c>
      <c r="W461" t="s">
        <v>483</v>
      </c>
      <c r="X461" t="s">
        <v>483</v>
      </c>
    </row>
    <row r="462" spans="1:51">
      <c r="A462" s="4" t="s">
        <v>349</v>
      </c>
      <c r="B462" s="5" t="s">
        <v>350</v>
      </c>
      <c r="C462" s="5" t="s">
        <v>263</v>
      </c>
      <c r="D462" s="5" t="s">
        <v>8</v>
      </c>
      <c r="E462" t="s">
        <v>483</v>
      </c>
      <c r="F462" t="s">
        <v>483</v>
      </c>
      <c r="G462" t="s">
        <v>483</v>
      </c>
      <c r="H462" t="s">
        <v>483</v>
      </c>
      <c r="I462" t="s">
        <v>483</v>
      </c>
      <c r="J462" t="s">
        <v>483</v>
      </c>
      <c r="K462" t="s">
        <v>483</v>
      </c>
      <c r="L462" t="s">
        <v>483</v>
      </c>
      <c r="M462" t="s">
        <v>483</v>
      </c>
      <c r="N462" t="s">
        <v>483</v>
      </c>
      <c r="O462" t="s">
        <v>483</v>
      </c>
      <c r="P462">
        <v>1</v>
      </c>
      <c r="Q462" t="s">
        <v>483</v>
      </c>
      <c r="R462" t="s">
        <v>483</v>
      </c>
      <c r="S462" t="s">
        <v>483</v>
      </c>
      <c r="T462" t="s">
        <v>483</v>
      </c>
      <c r="U462" t="s">
        <v>483</v>
      </c>
      <c r="V462" t="s">
        <v>483</v>
      </c>
      <c r="W462" t="s">
        <v>483</v>
      </c>
      <c r="X462" t="s">
        <v>483</v>
      </c>
      <c r="Y462">
        <v>1</v>
      </c>
      <c r="AA462">
        <v>1</v>
      </c>
      <c r="AB462">
        <v>1</v>
      </c>
      <c r="AE462">
        <v>1</v>
      </c>
      <c r="AM462">
        <v>1</v>
      </c>
      <c r="AN462">
        <v>1</v>
      </c>
      <c r="AO462">
        <v>1</v>
      </c>
      <c r="AQ462">
        <v>1</v>
      </c>
      <c r="AR462">
        <v>1</v>
      </c>
      <c r="AV462">
        <v>1</v>
      </c>
      <c r="AW462">
        <v>1</v>
      </c>
    </row>
    <row r="463" spans="1:51">
      <c r="A463" s="4" t="s">
        <v>351</v>
      </c>
      <c r="B463" s="5" t="s">
        <v>352</v>
      </c>
      <c r="C463" s="5" t="s">
        <v>342</v>
      </c>
      <c r="D463" s="5" t="s">
        <v>8</v>
      </c>
      <c r="E463" t="s">
        <v>483</v>
      </c>
      <c r="F463" t="s">
        <v>483</v>
      </c>
      <c r="G463">
        <v>1</v>
      </c>
      <c r="H463" t="s">
        <v>483</v>
      </c>
      <c r="I463">
        <v>1</v>
      </c>
      <c r="J463" t="s">
        <v>483</v>
      </c>
      <c r="K463" t="s">
        <v>483</v>
      </c>
      <c r="L463" t="s">
        <v>483</v>
      </c>
      <c r="M463" t="s">
        <v>483</v>
      </c>
      <c r="N463" t="s">
        <v>483</v>
      </c>
      <c r="O463" t="s">
        <v>483</v>
      </c>
      <c r="P463" t="s">
        <v>483</v>
      </c>
      <c r="Q463" t="s">
        <v>483</v>
      </c>
      <c r="R463" t="s">
        <v>483</v>
      </c>
      <c r="S463" t="s">
        <v>483</v>
      </c>
      <c r="T463" t="s">
        <v>483</v>
      </c>
      <c r="U463" t="s">
        <v>483</v>
      </c>
      <c r="V463">
        <v>1</v>
      </c>
      <c r="W463">
        <v>1</v>
      </c>
      <c r="X463" t="s">
        <v>483</v>
      </c>
      <c r="Y463">
        <v>1</v>
      </c>
      <c r="AA463">
        <v>1</v>
      </c>
      <c r="AJ463">
        <v>1</v>
      </c>
      <c r="AM463">
        <v>1</v>
      </c>
      <c r="AN463">
        <v>1</v>
      </c>
      <c r="AQ463">
        <v>1</v>
      </c>
      <c r="AR463">
        <v>1</v>
      </c>
    </row>
    <row r="464" spans="1:51">
      <c r="A464" s="4" t="s">
        <v>353</v>
      </c>
      <c r="B464" s="5" t="s">
        <v>354</v>
      </c>
      <c r="C464" s="5" t="s">
        <v>274</v>
      </c>
      <c r="D464" s="5" t="s">
        <v>8</v>
      </c>
      <c r="E464" t="s">
        <v>483</v>
      </c>
      <c r="F464" t="s">
        <v>483</v>
      </c>
      <c r="G464" t="s">
        <v>483</v>
      </c>
      <c r="H464" t="s">
        <v>483</v>
      </c>
      <c r="I464" t="s">
        <v>483</v>
      </c>
      <c r="J464" t="s">
        <v>483</v>
      </c>
      <c r="K464" t="s">
        <v>483</v>
      </c>
      <c r="L464" t="s">
        <v>483</v>
      </c>
      <c r="M464" t="s">
        <v>483</v>
      </c>
      <c r="N464" t="s">
        <v>483</v>
      </c>
      <c r="O464" t="s">
        <v>483</v>
      </c>
      <c r="P464" t="s">
        <v>483</v>
      </c>
      <c r="Q464" t="s">
        <v>483</v>
      </c>
      <c r="R464" t="s">
        <v>483</v>
      </c>
      <c r="S464" t="s">
        <v>483</v>
      </c>
      <c r="T464">
        <v>1</v>
      </c>
      <c r="U464" t="s">
        <v>483</v>
      </c>
      <c r="V464" t="s">
        <v>483</v>
      </c>
      <c r="W464" t="s">
        <v>483</v>
      </c>
      <c r="X464" t="s">
        <v>483</v>
      </c>
      <c r="AK464">
        <v>1</v>
      </c>
      <c r="AM464">
        <v>1</v>
      </c>
      <c r="AU464">
        <v>1</v>
      </c>
    </row>
    <row r="465" spans="1:51">
      <c r="A465" s="4" t="s">
        <v>355</v>
      </c>
      <c r="B465" s="5" t="s">
        <v>356</v>
      </c>
      <c r="C465" s="5" t="s">
        <v>260</v>
      </c>
      <c r="D465" s="5" t="s">
        <v>8</v>
      </c>
      <c r="E465">
        <v>1</v>
      </c>
      <c r="F465" t="s">
        <v>483</v>
      </c>
      <c r="G465" t="s">
        <v>483</v>
      </c>
      <c r="H465">
        <v>1</v>
      </c>
      <c r="I465">
        <v>1</v>
      </c>
      <c r="J465" t="s">
        <v>483</v>
      </c>
      <c r="K465" t="s">
        <v>483</v>
      </c>
      <c r="L465">
        <v>1</v>
      </c>
      <c r="M465" t="s">
        <v>483</v>
      </c>
      <c r="N465">
        <v>1</v>
      </c>
      <c r="O465" t="s">
        <v>483</v>
      </c>
      <c r="P465" t="s">
        <v>483</v>
      </c>
      <c r="Q465" t="s">
        <v>483</v>
      </c>
      <c r="R465" t="s">
        <v>483</v>
      </c>
      <c r="S465" t="s">
        <v>483</v>
      </c>
      <c r="T465" t="s">
        <v>483</v>
      </c>
      <c r="U465">
        <v>1</v>
      </c>
      <c r="V465">
        <v>1</v>
      </c>
      <c r="W465">
        <v>1</v>
      </c>
      <c r="X465" t="s">
        <v>483</v>
      </c>
      <c r="AA465">
        <v>1</v>
      </c>
      <c r="AB465">
        <v>1</v>
      </c>
      <c r="AL465">
        <v>1</v>
      </c>
      <c r="AM465">
        <v>1</v>
      </c>
      <c r="AN465">
        <v>1</v>
      </c>
      <c r="AP465">
        <v>1</v>
      </c>
      <c r="AQ465">
        <v>1</v>
      </c>
      <c r="AR465">
        <v>1</v>
      </c>
      <c r="AT465">
        <v>1</v>
      </c>
      <c r="AU465">
        <v>1</v>
      </c>
      <c r="AV465">
        <v>1</v>
      </c>
      <c r="AW465">
        <v>1</v>
      </c>
    </row>
    <row r="466" spans="1:51">
      <c r="A466" s="4" t="s">
        <v>357</v>
      </c>
      <c r="B466" s="5" t="s">
        <v>358</v>
      </c>
      <c r="C466" s="5" t="s">
        <v>260</v>
      </c>
      <c r="D466" s="5" t="s">
        <v>8</v>
      </c>
      <c r="E466" t="s">
        <v>483</v>
      </c>
      <c r="F466" t="s">
        <v>483</v>
      </c>
      <c r="G466" t="s">
        <v>483</v>
      </c>
      <c r="H466" t="s">
        <v>483</v>
      </c>
      <c r="I466">
        <v>1</v>
      </c>
      <c r="J466" t="s">
        <v>483</v>
      </c>
      <c r="K466" t="s">
        <v>483</v>
      </c>
      <c r="L466" t="s">
        <v>483</v>
      </c>
      <c r="M466" t="s">
        <v>483</v>
      </c>
      <c r="N466" t="s">
        <v>483</v>
      </c>
      <c r="O466" t="s">
        <v>483</v>
      </c>
      <c r="P466" t="s">
        <v>483</v>
      </c>
      <c r="Q466" t="s">
        <v>483</v>
      </c>
      <c r="R466" t="s">
        <v>483</v>
      </c>
      <c r="S466" t="s">
        <v>483</v>
      </c>
      <c r="T466" t="s">
        <v>483</v>
      </c>
      <c r="U466" t="s">
        <v>483</v>
      </c>
      <c r="V466" t="s">
        <v>483</v>
      </c>
      <c r="W466">
        <v>1</v>
      </c>
      <c r="X466" t="s">
        <v>483</v>
      </c>
      <c r="Y466">
        <v>1</v>
      </c>
      <c r="AA466">
        <v>1</v>
      </c>
      <c r="AB466">
        <v>1</v>
      </c>
      <c r="AM466">
        <v>1</v>
      </c>
    </row>
    <row r="467" spans="1:51">
      <c r="A467" s="4" t="s">
        <v>359</v>
      </c>
      <c r="B467" s="5" t="s">
        <v>360</v>
      </c>
      <c r="C467" s="5" t="s">
        <v>342</v>
      </c>
      <c r="D467" s="5" t="s">
        <v>8</v>
      </c>
      <c r="E467" t="s">
        <v>483</v>
      </c>
      <c r="F467" t="s">
        <v>483</v>
      </c>
      <c r="G467" t="s">
        <v>483</v>
      </c>
      <c r="H467" t="s">
        <v>483</v>
      </c>
      <c r="I467" t="s">
        <v>483</v>
      </c>
      <c r="J467" t="s">
        <v>483</v>
      </c>
      <c r="K467" t="s">
        <v>483</v>
      </c>
      <c r="L467" t="s">
        <v>483</v>
      </c>
      <c r="M467" t="s">
        <v>483</v>
      </c>
      <c r="N467" t="s">
        <v>483</v>
      </c>
      <c r="O467" t="s">
        <v>483</v>
      </c>
      <c r="P467" t="s">
        <v>483</v>
      </c>
      <c r="Q467" t="s">
        <v>483</v>
      </c>
      <c r="R467" t="s">
        <v>483</v>
      </c>
      <c r="S467" t="s">
        <v>483</v>
      </c>
      <c r="T467" t="s">
        <v>483</v>
      </c>
      <c r="U467" t="s">
        <v>483</v>
      </c>
      <c r="V467" t="s">
        <v>483</v>
      </c>
      <c r="W467" t="s">
        <v>483</v>
      </c>
      <c r="X467" t="s">
        <v>483</v>
      </c>
      <c r="AM467">
        <v>1</v>
      </c>
      <c r="AO467">
        <v>1</v>
      </c>
    </row>
    <row r="468" spans="1:51">
      <c r="A468" s="4" t="s">
        <v>361</v>
      </c>
      <c r="B468" s="5" t="s">
        <v>362</v>
      </c>
      <c r="C468" s="5" t="s">
        <v>260</v>
      </c>
      <c r="D468" s="5" t="s">
        <v>8</v>
      </c>
      <c r="E468" t="s">
        <v>483</v>
      </c>
      <c r="F468" t="s">
        <v>483</v>
      </c>
      <c r="G468" t="s">
        <v>483</v>
      </c>
      <c r="H468" t="s">
        <v>483</v>
      </c>
      <c r="I468">
        <v>1</v>
      </c>
      <c r="J468" t="s">
        <v>483</v>
      </c>
      <c r="K468" t="s">
        <v>483</v>
      </c>
      <c r="L468" t="s">
        <v>483</v>
      </c>
      <c r="M468" t="s">
        <v>483</v>
      </c>
      <c r="N468" t="s">
        <v>483</v>
      </c>
      <c r="O468" t="s">
        <v>483</v>
      </c>
      <c r="P468" t="s">
        <v>483</v>
      </c>
      <c r="Q468" t="s">
        <v>483</v>
      </c>
      <c r="R468" t="s">
        <v>483</v>
      </c>
      <c r="S468" t="s">
        <v>483</v>
      </c>
      <c r="T468" t="s">
        <v>483</v>
      </c>
      <c r="U468" t="s">
        <v>483</v>
      </c>
      <c r="V468" t="s">
        <v>483</v>
      </c>
      <c r="W468">
        <v>1</v>
      </c>
      <c r="X468" t="s">
        <v>483</v>
      </c>
      <c r="Y468">
        <v>1</v>
      </c>
      <c r="AA468">
        <v>1</v>
      </c>
      <c r="AB468">
        <v>1</v>
      </c>
      <c r="AM468">
        <v>1</v>
      </c>
      <c r="AQ468">
        <v>1</v>
      </c>
      <c r="AR468">
        <v>1</v>
      </c>
      <c r="AV468">
        <v>1</v>
      </c>
    </row>
    <row r="469" spans="1:51">
      <c r="A469" s="4" t="s">
        <v>363</v>
      </c>
      <c r="B469" s="5" t="s">
        <v>364</v>
      </c>
      <c r="C469" s="5" t="s">
        <v>260</v>
      </c>
      <c r="D469" s="5" t="s">
        <v>8</v>
      </c>
      <c r="E469" t="s">
        <v>483</v>
      </c>
      <c r="F469" t="s">
        <v>483</v>
      </c>
      <c r="G469" t="s">
        <v>483</v>
      </c>
      <c r="H469" t="s">
        <v>483</v>
      </c>
      <c r="I469">
        <v>1</v>
      </c>
      <c r="J469" t="s">
        <v>483</v>
      </c>
      <c r="K469" t="s">
        <v>483</v>
      </c>
      <c r="L469" t="s">
        <v>483</v>
      </c>
      <c r="M469" t="s">
        <v>483</v>
      </c>
      <c r="N469" t="s">
        <v>483</v>
      </c>
      <c r="O469" t="s">
        <v>483</v>
      </c>
      <c r="P469" t="s">
        <v>483</v>
      </c>
      <c r="Q469" t="s">
        <v>483</v>
      </c>
      <c r="R469" t="s">
        <v>483</v>
      </c>
      <c r="S469" t="s">
        <v>483</v>
      </c>
      <c r="T469" t="s">
        <v>483</v>
      </c>
      <c r="U469">
        <v>1</v>
      </c>
      <c r="V469" t="s">
        <v>483</v>
      </c>
      <c r="W469">
        <v>1</v>
      </c>
      <c r="X469" t="s">
        <v>483</v>
      </c>
      <c r="Y469">
        <v>1</v>
      </c>
      <c r="AA469">
        <v>1</v>
      </c>
      <c r="AB469">
        <v>1</v>
      </c>
      <c r="AM469">
        <v>1</v>
      </c>
      <c r="AQ469">
        <v>1</v>
      </c>
      <c r="AR469">
        <v>1</v>
      </c>
      <c r="AV469">
        <v>1</v>
      </c>
    </row>
    <row r="470" spans="1:51">
      <c r="A470" s="4" t="s">
        <v>365</v>
      </c>
      <c r="B470" s="5" t="s">
        <v>366</v>
      </c>
      <c r="C470" s="5" t="s">
        <v>292</v>
      </c>
      <c r="D470" s="5" t="s">
        <v>8</v>
      </c>
      <c r="E470" t="s">
        <v>483</v>
      </c>
      <c r="F470" t="s">
        <v>483</v>
      </c>
      <c r="G470" t="s">
        <v>483</v>
      </c>
      <c r="H470" t="s">
        <v>483</v>
      </c>
      <c r="I470">
        <v>1</v>
      </c>
      <c r="J470" t="s">
        <v>483</v>
      </c>
      <c r="K470" t="s">
        <v>483</v>
      </c>
      <c r="L470" t="s">
        <v>483</v>
      </c>
      <c r="M470" t="s">
        <v>483</v>
      </c>
      <c r="N470" t="s">
        <v>483</v>
      </c>
      <c r="O470" t="s">
        <v>483</v>
      </c>
      <c r="P470" t="s">
        <v>483</v>
      </c>
      <c r="Q470" t="s">
        <v>483</v>
      </c>
      <c r="R470" t="s">
        <v>483</v>
      </c>
      <c r="S470" t="s">
        <v>483</v>
      </c>
      <c r="T470" t="s">
        <v>483</v>
      </c>
      <c r="U470" t="s">
        <v>483</v>
      </c>
      <c r="V470" t="s">
        <v>483</v>
      </c>
      <c r="W470">
        <v>1</v>
      </c>
      <c r="X470" t="s">
        <v>483</v>
      </c>
      <c r="AA470">
        <v>1</v>
      </c>
      <c r="AM470">
        <v>1</v>
      </c>
      <c r="AQ470">
        <v>1</v>
      </c>
      <c r="AU470">
        <v>1</v>
      </c>
      <c r="AX470">
        <v>1</v>
      </c>
    </row>
    <row r="471" spans="1:51">
      <c r="A471" s="4" t="s">
        <v>367</v>
      </c>
      <c r="B471" s="5" t="s">
        <v>368</v>
      </c>
      <c r="C471" s="5" t="s">
        <v>260</v>
      </c>
      <c r="D471" s="5" t="s">
        <v>8</v>
      </c>
      <c r="E471" t="s">
        <v>483</v>
      </c>
      <c r="F471">
        <v>1</v>
      </c>
      <c r="G471" t="s">
        <v>483</v>
      </c>
      <c r="H471">
        <v>1</v>
      </c>
      <c r="I471" t="s">
        <v>483</v>
      </c>
      <c r="J471">
        <v>1</v>
      </c>
      <c r="K471">
        <v>1</v>
      </c>
      <c r="L471">
        <v>1</v>
      </c>
      <c r="M471">
        <v>1</v>
      </c>
      <c r="N471">
        <v>1</v>
      </c>
      <c r="O471" t="s">
        <v>483</v>
      </c>
      <c r="P471">
        <v>1</v>
      </c>
      <c r="Q471">
        <v>1</v>
      </c>
      <c r="R471">
        <v>1</v>
      </c>
      <c r="S471">
        <v>1</v>
      </c>
      <c r="T471">
        <v>1</v>
      </c>
      <c r="U471">
        <v>1</v>
      </c>
      <c r="V471" t="s">
        <v>483</v>
      </c>
      <c r="W471" t="s">
        <v>483</v>
      </c>
      <c r="X471">
        <v>1</v>
      </c>
      <c r="AB471">
        <v>1</v>
      </c>
      <c r="AC471">
        <v>1</v>
      </c>
      <c r="AD471">
        <v>1</v>
      </c>
      <c r="AF471">
        <v>1</v>
      </c>
      <c r="AH471">
        <v>1</v>
      </c>
      <c r="AI471">
        <v>1</v>
      </c>
      <c r="AK471">
        <v>1</v>
      </c>
      <c r="AL471">
        <v>1</v>
      </c>
      <c r="AN471">
        <v>1</v>
      </c>
      <c r="AO471">
        <v>1</v>
      </c>
      <c r="AP471">
        <v>1</v>
      </c>
      <c r="AS471">
        <v>1</v>
      </c>
      <c r="AT471">
        <v>1</v>
      </c>
      <c r="AU471">
        <v>1</v>
      </c>
      <c r="AV471">
        <v>1</v>
      </c>
      <c r="AW471">
        <v>1</v>
      </c>
      <c r="AX471">
        <v>1</v>
      </c>
    </row>
    <row r="472" spans="1:51">
      <c r="A472" s="4" t="s">
        <v>369</v>
      </c>
      <c r="B472" s="5" t="s">
        <v>370</v>
      </c>
      <c r="C472" s="5" t="s">
        <v>289</v>
      </c>
      <c r="D472" s="5" t="s">
        <v>8</v>
      </c>
      <c r="E472">
        <v>1</v>
      </c>
      <c r="F472" t="s">
        <v>483</v>
      </c>
      <c r="G472" t="s">
        <v>483</v>
      </c>
      <c r="H472" t="s">
        <v>483</v>
      </c>
      <c r="I472">
        <v>1</v>
      </c>
      <c r="J472" t="s">
        <v>483</v>
      </c>
      <c r="K472" t="s">
        <v>483</v>
      </c>
      <c r="L472" t="s">
        <v>483</v>
      </c>
      <c r="M472" t="s">
        <v>483</v>
      </c>
      <c r="N472">
        <v>1</v>
      </c>
      <c r="O472" t="s">
        <v>483</v>
      </c>
      <c r="P472" t="s">
        <v>483</v>
      </c>
      <c r="Q472" t="s">
        <v>483</v>
      </c>
      <c r="R472" t="s">
        <v>483</v>
      </c>
      <c r="S472" t="s">
        <v>483</v>
      </c>
      <c r="T472" t="s">
        <v>483</v>
      </c>
      <c r="U472">
        <v>1</v>
      </c>
      <c r="V472" t="s">
        <v>483</v>
      </c>
      <c r="W472">
        <v>1</v>
      </c>
      <c r="X472" t="s">
        <v>483</v>
      </c>
      <c r="Y472">
        <v>1</v>
      </c>
      <c r="Z472">
        <v>1</v>
      </c>
      <c r="AA472">
        <v>1</v>
      </c>
      <c r="AJ472">
        <v>1</v>
      </c>
      <c r="AL472">
        <v>1</v>
      </c>
      <c r="AM472">
        <v>1</v>
      </c>
      <c r="AO472">
        <v>1</v>
      </c>
      <c r="AQ472">
        <v>1</v>
      </c>
      <c r="AR472">
        <v>1</v>
      </c>
      <c r="AU472">
        <v>1</v>
      </c>
      <c r="AV472">
        <v>1</v>
      </c>
    </row>
    <row r="473" spans="1:51">
      <c r="A473" s="4" t="s">
        <v>371</v>
      </c>
      <c r="B473" s="5" t="s">
        <v>372</v>
      </c>
      <c r="C473" s="5" t="s">
        <v>246</v>
      </c>
      <c r="D473" s="5" t="s">
        <v>8</v>
      </c>
      <c r="E473">
        <v>1</v>
      </c>
      <c r="F473" t="s">
        <v>483</v>
      </c>
      <c r="G473" t="s">
        <v>483</v>
      </c>
      <c r="H473" t="s">
        <v>483</v>
      </c>
      <c r="I473" t="s">
        <v>483</v>
      </c>
      <c r="J473" t="s">
        <v>483</v>
      </c>
      <c r="K473" t="s">
        <v>483</v>
      </c>
      <c r="L473" t="s">
        <v>483</v>
      </c>
      <c r="M473" t="s">
        <v>483</v>
      </c>
      <c r="N473" t="s">
        <v>483</v>
      </c>
      <c r="O473" t="s">
        <v>483</v>
      </c>
      <c r="P473" t="s">
        <v>483</v>
      </c>
      <c r="Q473" t="s">
        <v>483</v>
      </c>
      <c r="R473" t="s">
        <v>483</v>
      </c>
      <c r="S473" t="s">
        <v>483</v>
      </c>
      <c r="T473" t="s">
        <v>483</v>
      </c>
      <c r="U473" t="s">
        <v>483</v>
      </c>
      <c r="V473" t="s">
        <v>483</v>
      </c>
      <c r="W473">
        <v>1</v>
      </c>
      <c r="X473" t="s">
        <v>483</v>
      </c>
      <c r="AA473">
        <v>1</v>
      </c>
      <c r="AM473">
        <v>1</v>
      </c>
      <c r="AQ473">
        <v>1</v>
      </c>
      <c r="AR473">
        <v>1</v>
      </c>
      <c r="AY473">
        <v>1</v>
      </c>
    </row>
    <row r="474" spans="1:51">
      <c r="A474" s="4" t="s">
        <v>373</v>
      </c>
      <c r="B474" s="5" t="s">
        <v>374</v>
      </c>
      <c r="C474" s="5" t="s">
        <v>246</v>
      </c>
      <c r="D474" s="5" t="s">
        <v>8</v>
      </c>
      <c r="E474" t="s">
        <v>483</v>
      </c>
      <c r="F474" t="s">
        <v>483</v>
      </c>
      <c r="G474" t="s">
        <v>483</v>
      </c>
      <c r="H474" t="s">
        <v>483</v>
      </c>
      <c r="I474">
        <v>1</v>
      </c>
      <c r="J474" t="s">
        <v>483</v>
      </c>
      <c r="K474" t="s">
        <v>483</v>
      </c>
      <c r="L474" t="s">
        <v>483</v>
      </c>
      <c r="M474" t="s">
        <v>483</v>
      </c>
      <c r="N474" t="s">
        <v>483</v>
      </c>
      <c r="O474" t="s">
        <v>483</v>
      </c>
      <c r="P474" t="s">
        <v>483</v>
      </c>
      <c r="Q474" t="s">
        <v>483</v>
      </c>
      <c r="R474" t="s">
        <v>483</v>
      </c>
      <c r="S474" t="s">
        <v>483</v>
      </c>
      <c r="T474" t="s">
        <v>483</v>
      </c>
      <c r="U474">
        <v>1</v>
      </c>
      <c r="V474" t="s">
        <v>483</v>
      </c>
      <c r="W474">
        <v>1</v>
      </c>
      <c r="X474" t="s">
        <v>483</v>
      </c>
      <c r="Y474">
        <v>1</v>
      </c>
      <c r="AA474">
        <v>1</v>
      </c>
      <c r="AB474">
        <v>1</v>
      </c>
      <c r="AM474">
        <v>1</v>
      </c>
      <c r="AQ474">
        <v>1</v>
      </c>
      <c r="AR474">
        <v>1</v>
      </c>
      <c r="AU474">
        <v>1</v>
      </c>
    </row>
    <row r="475" spans="1:51">
      <c r="A475" s="4" t="s">
        <v>375</v>
      </c>
      <c r="B475" s="5" t="s">
        <v>376</v>
      </c>
      <c r="C475" s="5" t="s">
        <v>274</v>
      </c>
      <c r="D475" s="5" t="s">
        <v>8</v>
      </c>
      <c r="E475">
        <v>1</v>
      </c>
      <c r="F475" t="s">
        <v>483</v>
      </c>
      <c r="G475" t="s">
        <v>483</v>
      </c>
      <c r="H475" t="s">
        <v>483</v>
      </c>
      <c r="I475">
        <v>1</v>
      </c>
      <c r="J475" t="s">
        <v>483</v>
      </c>
      <c r="K475" t="s">
        <v>483</v>
      </c>
      <c r="L475" t="s">
        <v>483</v>
      </c>
      <c r="M475" t="s">
        <v>483</v>
      </c>
      <c r="N475">
        <v>1</v>
      </c>
      <c r="O475" t="s">
        <v>483</v>
      </c>
      <c r="P475" t="s">
        <v>483</v>
      </c>
      <c r="Q475" t="s">
        <v>483</v>
      </c>
      <c r="R475" t="s">
        <v>483</v>
      </c>
      <c r="S475" t="s">
        <v>483</v>
      </c>
      <c r="T475" t="s">
        <v>483</v>
      </c>
      <c r="U475" t="s">
        <v>483</v>
      </c>
      <c r="V475" t="s">
        <v>483</v>
      </c>
      <c r="W475">
        <v>1</v>
      </c>
      <c r="X475">
        <v>1</v>
      </c>
      <c r="Y475">
        <v>1</v>
      </c>
      <c r="AA475">
        <v>1</v>
      </c>
      <c r="AM475">
        <v>1</v>
      </c>
      <c r="AQ475">
        <v>1</v>
      </c>
      <c r="AR475">
        <v>1</v>
      </c>
    </row>
    <row r="476" spans="1:51">
      <c r="A476" s="4" t="s">
        <v>377</v>
      </c>
      <c r="B476" s="5" t="s">
        <v>378</v>
      </c>
      <c r="C476" s="5" t="s">
        <v>246</v>
      </c>
      <c r="D476" s="5" t="s">
        <v>8</v>
      </c>
      <c r="E476" t="s">
        <v>483</v>
      </c>
      <c r="F476" t="s">
        <v>483</v>
      </c>
      <c r="G476" t="s">
        <v>483</v>
      </c>
      <c r="H476" t="s">
        <v>483</v>
      </c>
      <c r="I476" t="s">
        <v>483</v>
      </c>
      <c r="J476" t="s">
        <v>483</v>
      </c>
      <c r="K476" t="s">
        <v>483</v>
      </c>
      <c r="L476" t="s">
        <v>483</v>
      </c>
      <c r="M476" t="s">
        <v>483</v>
      </c>
      <c r="N476" t="s">
        <v>483</v>
      </c>
      <c r="O476" t="s">
        <v>483</v>
      </c>
      <c r="P476" t="s">
        <v>483</v>
      </c>
      <c r="Q476">
        <v>1</v>
      </c>
      <c r="R476" t="s">
        <v>483</v>
      </c>
      <c r="S476" t="s">
        <v>483</v>
      </c>
      <c r="T476" t="s">
        <v>483</v>
      </c>
      <c r="U476">
        <v>1</v>
      </c>
      <c r="V476" t="s">
        <v>483</v>
      </c>
      <c r="W476" t="s">
        <v>483</v>
      </c>
      <c r="X476" t="s">
        <v>483</v>
      </c>
      <c r="Y476">
        <v>1</v>
      </c>
      <c r="Z476">
        <v>1</v>
      </c>
      <c r="AA476">
        <v>1</v>
      </c>
      <c r="AC476">
        <v>1</v>
      </c>
      <c r="AK476">
        <v>1</v>
      </c>
      <c r="AN476">
        <v>1</v>
      </c>
      <c r="AV476">
        <v>1</v>
      </c>
      <c r="AW476">
        <v>1</v>
      </c>
    </row>
    <row r="477" spans="1:51">
      <c r="A477" s="4" t="s">
        <v>379</v>
      </c>
      <c r="B477" s="5" t="s">
        <v>380</v>
      </c>
      <c r="C477" s="5" t="s">
        <v>243</v>
      </c>
      <c r="D477" s="5" t="s">
        <v>8</v>
      </c>
      <c r="E477">
        <v>1</v>
      </c>
      <c r="F477" t="s">
        <v>483</v>
      </c>
      <c r="G477">
        <v>1</v>
      </c>
      <c r="H477">
        <v>1</v>
      </c>
      <c r="I477" t="s">
        <v>483</v>
      </c>
      <c r="J477" t="s">
        <v>483</v>
      </c>
      <c r="K477" t="s">
        <v>483</v>
      </c>
      <c r="L477">
        <v>1</v>
      </c>
      <c r="M477" t="s">
        <v>483</v>
      </c>
      <c r="N477">
        <v>1</v>
      </c>
      <c r="O477" t="s">
        <v>483</v>
      </c>
      <c r="P477" t="s">
        <v>483</v>
      </c>
      <c r="Q477" t="s">
        <v>483</v>
      </c>
      <c r="R477">
        <v>1</v>
      </c>
      <c r="S477" t="s">
        <v>483</v>
      </c>
      <c r="T477" t="s">
        <v>483</v>
      </c>
      <c r="U477">
        <v>1</v>
      </c>
      <c r="V477" t="s">
        <v>483</v>
      </c>
      <c r="W477">
        <v>1</v>
      </c>
      <c r="X477" t="s">
        <v>483</v>
      </c>
      <c r="Y477">
        <v>1</v>
      </c>
      <c r="AA477">
        <v>1</v>
      </c>
      <c r="AB477">
        <v>1</v>
      </c>
      <c r="AE477">
        <v>1</v>
      </c>
      <c r="AG477">
        <v>1</v>
      </c>
      <c r="AK477">
        <v>1</v>
      </c>
      <c r="AM477">
        <v>1</v>
      </c>
      <c r="AN477">
        <v>1</v>
      </c>
      <c r="AR477">
        <v>1</v>
      </c>
      <c r="AV477">
        <v>1</v>
      </c>
      <c r="AW477">
        <v>1</v>
      </c>
    </row>
    <row r="478" spans="1:51">
      <c r="A478" s="4" t="s">
        <v>381</v>
      </c>
      <c r="B478" s="5" t="s">
        <v>382</v>
      </c>
      <c r="C478" s="5" t="s">
        <v>279</v>
      </c>
      <c r="D478" s="5" t="s">
        <v>8</v>
      </c>
      <c r="E478">
        <v>1</v>
      </c>
      <c r="F478">
        <v>1</v>
      </c>
      <c r="G478" t="s">
        <v>483</v>
      </c>
      <c r="H478" t="s">
        <v>483</v>
      </c>
      <c r="I478" t="s">
        <v>483</v>
      </c>
      <c r="J478" t="s">
        <v>483</v>
      </c>
      <c r="K478" t="s">
        <v>483</v>
      </c>
      <c r="L478">
        <v>1</v>
      </c>
      <c r="M478" t="s">
        <v>483</v>
      </c>
      <c r="N478" t="s">
        <v>483</v>
      </c>
      <c r="O478" t="s">
        <v>483</v>
      </c>
      <c r="P478" t="s">
        <v>483</v>
      </c>
      <c r="Q478" t="s">
        <v>483</v>
      </c>
      <c r="R478" t="s">
        <v>483</v>
      </c>
      <c r="S478" t="s">
        <v>483</v>
      </c>
      <c r="T478" t="s">
        <v>483</v>
      </c>
      <c r="U478">
        <v>1</v>
      </c>
      <c r="V478">
        <v>1</v>
      </c>
      <c r="W478" t="s">
        <v>483</v>
      </c>
      <c r="X478" t="s">
        <v>483</v>
      </c>
      <c r="AB478">
        <v>1</v>
      </c>
      <c r="AE478">
        <v>1</v>
      </c>
      <c r="AN478">
        <v>1</v>
      </c>
      <c r="AV478">
        <v>1</v>
      </c>
      <c r="AW478">
        <v>1</v>
      </c>
    </row>
    <row r="479" spans="1:51">
      <c r="A479" s="4" t="s">
        <v>383</v>
      </c>
      <c r="B479" s="5" t="s">
        <v>384</v>
      </c>
      <c r="C479" s="5" t="s">
        <v>263</v>
      </c>
      <c r="D479" s="5" t="s">
        <v>8</v>
      </c>
      <c r="E479" t="s">
        <v>483</v>
      </c>
      <c r="F479" t="s">
        <v>483</v>
      </c>
      <c r="G479" t="s">
        <v>483</v>
      </c>
      <c r="H479" t="s">
        <v>483</v>
      </c>
      <c r="I479" t="s">
        <v>483</v>
      </c>
      <c r="J479" t="s">
        <v>483</v>
      </c>
      <c r="K479" t="s">
        <v>483</v>
      </c>
      <c r="L479" t="s">
        <v>483</v>
      </c>
      <c r="M479" t="s">
        <v>483</v>
      </c>
      <c r="N479" t="s">
        <v>483</v>
      </c>
      <c r="O479" t="s">
        <v>483</v>
      </c>
      <c r="P479" t="s">
        <v>483</v>
      </c>
      <c r="Q479" t="s">
        <v>483</v>
      </c>
      <c r="R479" t="s">
        <v>483</v>
      </c>
      <c r="S479" t="s">
        <v>483</v>
      </c>
      <c r="T479" t="s">
        <v>483</v>
      </c>
      <c r="U479" t="s">
        <v>483</v>
      </c>
      <c r="V479" t="s">
        <v>483</v>
      </c>
      <c r="W479">
        <v>1</v>
      </c>
      <c r="X479" t="s">
        <v>483</v>
      </c>
      <c r="Y479">
        <v>1</v>
      </c>
      <c r="AB479">
        <v>1</v>
      </c>
      <c r="AN479">
        <v>1</v>
      </c>
      <c r="AO479">
        <v>1</v>
      </c>
      <c r="AQ479">
        <v>1</v>
      </c>
    </row>
    <row r="480" spans="1:51">
      <c r="A480" s="4" t="s">
        <v>385</v>
      </c>
      <c r="B480" s="5" t="s">
        <v>386</v>
      </c>
      <c r="C480" s="5" t="s">
        <v>263</v>
      </c>
      <c r="D480" s="5" t="s">
        <v>8</v>
      </c>
      <c r="E480" t="s">
        <v>483</v>
      </c>
      <c r="F480" t="s">
        <v>483</v>
      </c>
      <c r="G480" t="s">
        <v>483</v>
      </c>
      <c r="H480">
        <v>1</v>
      </c>
      <c r="I480">
        <v>1</v>
      </c>
      <c r="J480" t="s">
        <v>483</v>
      </c>
      <c r="K480" t="s">
        <v>483</v>
      </c>
      <c r="L480" t="s">
        <v>483</v>
      </c>
      <c r="M480" t="s">
        <v>483</v>
      </c>
      <c r="N480" t="s">
        <v>483</v>
      </c>
      <c r="O480" t="s">
        <v>483</v>
      </c>
      <c r="P480" t="s">
        <v>483</v>
      </c>
      <c r="Q480" t="s">
        <v>483</v>
      </c>
      <c r="R480" t="s">
        <v>483</v>
      </c>
      <c r="S480" t="s">
        <v>483</v>
      </c>
      <c r="T480" t="s">
        <v>483</v>
      </c>
      <c r="U480" t="s">
        <v>483</v>
      </c>
      <c r="V480" t="s">
        <v>483</v>
      </c>
      <c r="W480" t="s">
        <v>483</v>
      </c>
      <c r="X480">
        <v>1</v>
      </c>
      <c r="AB480">
        <v>1</v>
      </c>
      <c r="AE480">
        <v>1</v>
      </c>
      <c r="AQ480">
        <v>1</v>
      </c>
      <c r="AV480">
        <v>1</v>
      </c>
      <c r="AW480">
        <v>1</v>
      </c>
    </row>
    <row r="481" spans="1:51">
      <c r="A481" s="4" t="s">
        <v>387</v>
      </c>
      <c r="B481" s="5" t="s">
        <v>388</v>
      </c>
      <c r="C481" s="5" t="s">
        <v>260</v>
      </c>
      <c r="D481" s="5" t="s">
        <v>8</v>
      </c>
      <c r="E481">
        <v>1</v>
      </c>
      <c r="F481" t="s">
        <v>483</v>
      </c>
      <c r="G481">
        <v>1</v>
      </c>
      <c r="H481" t="s">
        <v>483</v>
      </c>
      <c r="I481" t="s">
        <v>483</v>
      </c>
      <c r="J481" t="s">
        <v>483</v>
      </c>
      <c r="K481" t="s">
        <v>483</v>
      </c>
      <c r="L481" t="s">
        <v>483</v>
      </c>
      <c r="M481" t="s">
        <v>483</v>
      </c>
      <c r="N481" t="s">
        <v>483</v>
      </c>
      <c r="O481">
        <v>1</v>
      </c>
      <c r="P481" t="s">
        <v>483</v>
      </c>
      <c r="Q481" t="s">
        <v>483</v>
      </c>
      <c r="R481" t="s">
        <v>483</v>
      </c>
      <c r="S481" t="s">
        <v>483</v>
      </c>
      <c r="T481" t="s">
        <v>483</v>
      </c>
      <c r="U481" t="s">
        <v>483</v>
      </c>
      <c r="V481" t="s">
        <v>483</v>
      </c>
      <c r="W481">
        <v>1</v>
      </c>
      <c r="X481" t="s">
        <v>483</v>
      </c>
      <c r="AA481">
        <v>1</v>
      </c>
      <c r="AQ481">
        <v>1</v>
      </c>
      <c r="AR481">
        <v>1</v>
      </c>
    </row>
    <row r="482" spans="1:51">
      <c r="A482" s="4" t="s">
        <v>389</v>
      </c>
      <c r="B482" s="5" t="s">
        <v>390</v>
      </c>
      <c r="C482" s="5" t="s">
        <v>260</v>
      </c>
      <c r="D482" s="5" t="s">
        <v>8</v>
      </c>
      <c r="E482" t="s">
        <v>483</v>
      </c>
      <c r="F482" t="s">
        <v>483</v>
      </c>
      <c r="G482">
        <v>1</v>
      </c>
      <c r="H482" t="s">
        <v>483</v>
      </c>
      <c r="I482" t="s">
        <v>483</v>
      </c>
      <c r="J482" t="s">
        <v>483</v>
      </c>
      <c r="K482" t="s">
        <v>483</v>
      </c>
      <c r="L482" t="s">
        <v>483</v>
      </c>
      <c r="M482" t="s">
        <v>483</v>
      </c>
      <c r="N482" t="s">
        <v>483</v>
      </c>
      <c r="O482" t="s">
        <v>483</v>
      </c>
      <c r="P482" t="s">
        <v>483</v>
      </c>
      <c r="Q482" t="s">
        <v>483</v>
      </c>
      <c r="R482" t="s">
        <v>483</v>
      </c>
      <c r="S482" t="s">
        <v>483</v>
      </c>
      <c r="T482" t="s">
        <v>483</v>
      </c>
      <c r="U482" t="s">
        <v>483</v>
      </c>
      <c r="V482" t="s">
        <v>483</v>
      </c>
      <c r="W482" t="s">
        <v>483</v>
      </c>
      <c r="X482" t="s">
        <v>483</v>
      </c>
      <c r="Y482">
        <v>1</v>
      </c>
      <c r="Z482">
        <v>1</v>
      </c>
      <c r="AB482">
        <v>1</v>
      </c>
      <c r="AE482">
        <v>1</v>
      </c>
      <c r="AW482">
        <v>1</v>
      </c>
    </row>
    <row r="483" spans="1:51">
      <c r="A483" s="4" t="s">
        <v>391</v>
      </c>
      <c r="B483" s="5" t="s">
        <v>392</v>
      </c>
      <c r="C483" s="5" t="s">
        <v>243</v>
      </c>
      <c r="D483" s="5" t="s">
        <v>8</v>
      </c>
      <c r="E483" t="s">
        <v>483</v>
      </c>
      <c r="F483" t="s">
        <v>483</v>
      </c>
      <c r="G483" t="s">
        <v>483</v>
      </c>
      <c r="H483" t="s">
        <v>483</v>
      </c>
      <c r="I483">
        <v>1</v>
      </c>
      <c r="J483" t="s">
        <v>483</v>
      </c>
      <c r="K483" t="s">
        <v>483</v>
      </c>
      <c r="L483" t="s">
        <v>483</v>
      </c>
      <c r="M483" t="s">
        <v>483</v>
      </c>
      <c r="N483" t="s">
        <v>483</v>
      </c>
      <c r="O483" t="s">
        <v>483</v>
      </c>
      <c r="P483">
        <v>1</v>
      </c>
      <c r="Q483" t="s">
        <v>483</v>
      </c>
      <c r="R483" t="s">
        <v>483</v>
      </c>
      <c r="S483" t="s">
        <v>483</v>
      </c>
      <c r="T483" t="s">
        <v>483</v>
      </c>
      <c r="U483" t="s">
        <v>483</v>
      </c>
      <c r="V483" t="s">
        <v>483</v>
      </c>
      <c r="W483">
        <v>1</v>
      </c>
      <c r="X483" t="s">
        <v>483</v>
      </c>
      <c r="Y483">
        <v>1</v>
      </c>
      <c r="Z483">
        <v>1</v>
      </c>
      <c r="AA483">
        <v>1</v>
      </c>
      <c r="AB483">
        <v>1</v>
      </c>
      <c r="AJ483">
        <v>1</v>
      </c>
      <c r="AK483">
        <v>1</v>
      </c>
      <c r="AM483">
        <v>1</v>
      </c>
      <c r="AO483">
        <v>1</v>
      </c>
      <c r="AQ483">
        <v>1</v>
      </c>
      <c r="AR483">
        <v>1</v>
      </c>
      <c r="AV483">
        <v>1</v>
      </c>
      <c r="AW483">
        <v>1</v>
      </c>
      <c r="AX483">
        <v>1</v>
      </c>
      <c r="AY483">
        <v>1</v>
      </c>
    </row>
    <row r="484" spans="1:51">
      <c r="A484" s="4" t="s">
        <v>393</v>
      </c>
      <c r="B484" s="5" t="s">
        <v>394</v>
      </c>
      <c r="C484" s="5" t="s">
        <v>289</v>
      </c>
      <c r="D484" s="5" t="s">
        <v>8</v>
      </c>
      <c r="E484" t="s">
        <v>483</v>
      </c>
      <c r="F484" t="s">
        <v>483</v>
      </c>
      <c r="G484" t="s">
        <v>483</v>
      </c>
      <c r="H484" t="s">
        <v>483</v>
      </c>
      <c r="I484" t="s">
        <v>483</v>
      </c>
      <c r="J484" t="s">
        <v>483</v>
      </c>
      <c r="K484" t="s">
        <v>483</v>
      </c>
      <c r="L484" t="s">
        <v>483</v>
      </c>
      <c r="M484" t="s">
        <v>483</v>
      </c>
      <c r="N484" t="s">
        <v>483</v>
      </c>
      <c r="O484">
        <v>1</v>
      </c>
      <c r="P484" t="s">
        <v>483</v>
      </c>
      <c r="Q484" t="s">
        <v>483</v>
      </c>
      <c r="R484" t="s">
        <v>483</v>
      </c>
      <c r="S484" t="s">
        <v>483</v>
      </c>
      <c r="T484" t="s">
        <v>483</v>
      </c>
      <c r="U484" t="s">
        <v>483</v>
      </c>
      <c r="V484" t="s">
        <v>483</v>
      </c>
      <c r="W484">
        <v>1</v>
      </c>
      <c r="X484" t="s">
        <v>483</v>
      </c>
      <c r="Z484">
        <v>1</v>
      </c>
      <c r="AA484">
        <v>1</v>
      </c>
      <c r="AW484">
        <v>1</v>
      </c>
    </row>
    <row r="485" spans="1:51">
      <c r="A485" s="4" t="s">
        <v>395</v>
      </c>
      <c r="B485" s="5" t="s">
        <v>396</v>
      </c>
      <c r="C485" s="5" t="s">
        <v>289</v>
      </c>
      <c r="D485" s="5" t="s">
        <v>8</v>
      </c>
      <c r="E485">
        <v>1</v>
      </c>
      <c r="F485" t="s">
        <v>483</v>
      </c>
      <c r="G485" t="s">
        <v>483</v>
      </c>
      <c r="H485" t="s">
        <v>483</v>
      </c>
      <c r="I485">
        <v>1</v>
      </c>
      <c r="J485" t="s">
        <v>483</v>
      </c>
      <c r="K485" t="s">
        <v>483</v>
      </c>
      <c r="L485" t="s">
        <v>483</v>
      </c>
      <c r="M485" t="s">
        <v>483</v>
      </c>
      <c r="N485" t="s">
        <v>483</v>
      </c>
      <c r="O485" t="s">
        <v>483</v>
      </c>
      <c r="P485" t="s">
        <v>483</v>
      </c>
      <c r="Q485" t="s">
        <v>483</v>
      </c>
      <c r="R485" t="s">
        <v>483</v>
      </c>
      <c r="S485" t="s">
        <v>483</v>
      </c>
      <c r="T485" t="s">
        <v>483</v>
      </c>
      <c r="U485" t="s">
        <v>483</v>
      </c>
      <c r="V485" t="s">
        <v>483</v>
      </c>
      <c r="W485">
        <v>1</v>
      </c>
      <c r="X485">
        <v>1</v>
      </c>
      <c r="AA485">
        <v>1</v>
      </c>
      <c r="AM485">
        <v>1</v>
      </c>
      <c r="AO485">
        <v>1</v>
      </c>
      <c r="AQ485">
        <v>1</v>
      </c>
      <c r="AV485">
        <v>1</v>
      </c>
      <c r="AW485">
        <v>1</v>
      </c>
    </row>
    <row r="486" spans="1:51">
      <c r="A486" s="4" t="s">
        <v>397</v>
      </c>
      <c r="B486" s="5" t="s">
        <v>398</v>
      </c>
      <c r="C486" s="5" t="s">
        <v>342</v>
      </c>
      <c r="D486" s="5" t="s">
        <v>8</v>
      </c>
      <c r="E486" t="s">
        <v>483</v>
      </c>
      <c r="F486" t="s">
        <v>483</v>
      </c>
      <c r="G486" t="s">
        <v>483</v>
      </c>
      <c r="H486" t="s">
        <v>483</v>
      </c>
      <c r="I486">
        <v>1</v>
      </c>
      <c r="J486" t="s">
        <v>483</v>
      </c>
      <c r="K486" t="s">
        <v>483</v>
      </c>
      <c r="L486" t="s">
        <v>483</v>
      </c>
      <c r="M486" t="s">
        <v>483</v>
      </c>
      <c r="N486" t="s">
        <v>483</v>
      </c>
      <c r="O486" t="s">
        <v>483</v>
      </c>
      <c r="P486" t="s">
        <v>483</v>
      </c>
      <c r="Q486" t="s">
        <v>483</v>
      </c>
      <c r="R486" t="s">
        <v>483</v>
      </c>
      <c r="S486" t="s">
        <v>483</v>
      </c>
      <c r="T486" t="s">
        <v>483</v>
      </c>
      <c r="U486" t="s">
        <v>483</v>
      </c>
      <c r="V486" t="s">
        <v>483</v>
      </c>
      <c r="W486">
        <v>1</v>
      </c>
      <c r="X486" t="s">
        <v>483</v>
      </c>
      <c r="Y486">
        <v>1</v>
      </c>
      <c r="AA486">
        <v>1</v>
      </c>
      <c r="AB486">
        <v>1</v>
      </c>
      <c r="AC486">
        <v>1</v>
      </c>
      <c r="AM486">
        <v>1</v>
      </c>
      <c r="AR486">
        <v>1</v>
      </c>
      <c r="AV486">
        <v>1</v>
      </c>
    </row>
    <row r="487" spans="1:51">
      <c r="A487" s="4" t="s">
        <v>399</v>
      </c>
      <c r="B487" s="5" t="s">
        <v>400</v>
      </c>
      <c r="C487" s="5" t="s">
        <v>243</v>
      </c>
      <c r="D487" s="5" t="s">
        <v>8</v>
      </c>
      <c r="E487" t="s">
        <v>483</v>
      </c>
      <c r="F487" t="s">
        <v>483</v>
      </c>
      <c r="G487" t="s">
        <v>483</v>
      </c>
      <c r="H487" t="s">
        <v>483</v>
      </c>
      <c r="I487" t="s">
        <v>483</v>
      </c>
      <c r="J487" t="s">
        <v>483</v>
      </c>
      <c r="K487" t="s">
        <v>483</v>
      </c>
      <c r="L487" t="s">
        <v>483</v>
      </c>
      <c r="M487" t="s">
        <v>483</v>
      </c>
      <c r="N487" t="s">
        <v>483</v>
      </c>
      <c r="O487" t="s">
        <v>483</v>
      </c>
      <c r="P487" t="s">
        <v>483</v>
      </c>
      <c r="Q487" t="s">
        <v>483</v>
      </c>
      <c r="R487" t="s">
        <v>483</v>
      </c>
      <c r="S487" t="s">
        <v>483</v>
      </c>
      <c r="T487" t="s">
        <v>483</v>
      </c>
      <c r="U487" t="s">
        <v>483</v>
      </c>
      <c r="V487" t="s">
        <v>483</v>
      </c>
      <c r="W487" t="s">
        <v>483</v>
      </c>
      <c r="X487" t="s">
        <v>483</v>
      </c>
      <c r="AM487">
        <v>1</v>
      </c>
      <c r="AO487">
        <v>1</v>
      </c>
      <c r="AP487">
        <v>1</v>
      </c>
      <c r="AV487">
        <v>1</v>
      </c>
      <c r="AW487">
        <v>1</v>
      </c>
    </row>
    <row r="488" spans="1:51">
      <c r="A488" s="4" t="s">
        <v>401</v>
      </c>
      <c r="B488" s="5" t="s">
        <v>402</v>
      </c>
      <c r="C488" s="5" t="s">
        <v>243</v>
      </c>
      <c r="D488" s="5" t="s">
        <v>8</v>
      </c>
      <c r="E488" t="s">
        <v>483</v>
      </c>
      <c r="F488" t="s">
        <v>483</v>
      </c>
      <c r="G488" t="s">
        <v>483</v>
      </c>
      <c r="H488" t="s">
        <v>483</v>
      </c>
      <c r="I488" t="s">
        <v>483</v>
      </c>
      <c r="J488" t="s">
        <v>483</v>
      </c>
      <c r="K488" t="s">
        <v>483</v>
      </c>
      <c r="L488" t="s">
        <v>483</v>
      </c>
      <c r="M488" t="s">
        <v>483</v>
      </c>
      <c r="N488" t="s">
        <v>483</v>
      </c>
      <c r="O488" t="s">
        <v>483</v>
      </c>
      <c r="P488" t="s">
        <v>483</v>
      </c>
      <c r="Q488" t="s">
        <v>483</v>
      </c>
      <c r="R488" t="s">
        <v>483</v>
      </c>
      <c r="S488" t="s">
        <v>483</v>
      </c>
      <c r="T488" t="s">
        <v>483</v>
      </c>
      <c r="U488" t="s">
        <v>483</v>
      </c>
      <c r="V488" t="s">
        <v>483</v>
      </c>
      <c r="W488" t="s">
        <v>483</v>
      </c>
      <c r="X488" t="s">
        <v>483</v>
      </c>
      <c r="AA488">
        <v>1</v>
      </c>
      <c r="AB488">
        <v>1</v>
      </c>
      <c r="AK488">
        <v>1</v>
      </c>
      <c r="AN488">
        <v>1</v>
      </c>
      <c r="AQ488">
        <v>1</v>
      </c>
      <c r="AR488">
        <v>1</v>
      </c>
      <c r="AV488">
        <v>1</v>
      </c>
      <c r="AW488">
        <v>1</v>
      </c>
    </row>
    <row r="489" spans="1:51">
      <c r="A489" s="4" t="s">
        <v>403</v>
      </c>
      <c r="B489" s="5" t="s">
        <v>404</v>
      </c>
      <c r="C489" s="5" t="s">
        <v>405</v>
      </c>
      <c r="D489" s="5" t="s">
        <v>8</v>
      </c>
      <c r="E489">
        <v>1</v>
      </c>
      <c r="F489" t="s">
        <v>483</v>
      </c>
      <c r="G489">
        <v>1</v>
      </c>
      <c r="H489" t="s">
        <v>483</v>
      </c>
      <c r="I489">
        <v>1</v>
      </c>
      <c r="J489" t="s">
        <v>483</v>
      </c>
      <c r="K489" t="s">
        <v>483</v>
      </c>
      <c r="L489" t="s">
        <v>483</v>
      </c>
      <c r="M489">
        <v>1</v>
      </c>
      <c r="N489" t="s">
        <v>483</v>
      </c>
      <c r="O489" t="s">
        <v>483</v>
      </c>
      <c r="P489" t="s">
        <v>483</v>
      </c>
      <c r="Q489">
        <v>1</v>
      </c>
      <c r="R489" t="s">
        <v>483</v>
      </c>
      <c r="S489" t="s">
        <v>483</v>
      </c>
      <c r="T489" t="s">
        <v>483</v>
      </c>
      <c r="U489" t="s">
        <v>483</v>
      </c>
      <c r="V489" t="s">
        <v>483</v>
      </c>
      <c r="W489">
        <v>1</v>
      </c>
      <c r="X489" t="s">
        <v>483</v>
      </c>
      <c r="AA489">
        <v>1</v>
      </c>
      <c r="AE489">
        <v>1</v>
      </c>
      <c r="AF489">
        <v>1</v>
      </c>
      <c r="AL489">
        <v>1</v>
      </c>
      <c r="AM489">
        <v>1</v>
      </c>
      <c r="AQ489">
        <v>1</v>
      </c>
      <c r="AV489">
        <v>1</v>
      </c>
      <c r="AW489">
        <v>1</v>
      </c>
    </row>
    <row r="490" spans="1:51">
      <c r="A490" s="4" t="s">
        <v>406</v>
      </c>
      <c r="B490" s="5" t="s">
        <v>407</v>
      </c>
      <c r="C490" s="5" t="s">
        <v>274</v>
      </c>
      <c r="D490" s="5" t="s">
        <v>8</v>
      </c>
      <c r="E490" t="s">
        <v>483</v>
      </c>
      <c r="F490" t="s">
        <v>483</v>
      </c>
      <c r="G490" t="s">
        <v>483</v>
      </c>
      <c r="H490" t="s">
        <v>483</v>
      </c>
      <c r="I490" t="s">
        <v>483</v>
      </c>
      <c r="J490" t="s">
        <v>483</v>
      </c>
      <c r="K490" t="s">
        <v>483</v>
      </c>
      <c r="L490" t="s">
        <v>483</v>
      </c>
      <c r="M490" t="s">
        <v>483</v>
      </c>
      <c r="N490" t="s">
        <v>483</v>
      </c>
      <c r="O490" t="s">
        <v>483</v>
      </c>
      <c r="P490" t="s">
        <v>483</v>
      </c>
      <c r="Q490" t="s">
        <v>483</v>
      </c>
      <c r="R490" t="s">
        <v>483</v>
      </c>
      <c r="S490" t="s">
        <v>483</v>
      </c>
      <c r="T490" t="s">
        <v>483</v>
      </c>
      <c r="U490" t="s">
        <v>483</v>
      </c>
      <c r="V490" t="s">
        <v>483</v>
      </c>
      <c r="W490" t="s">
        <v>483</v>
      </c>
      <c r="X490" t="s">
        <v>483</v>
      </c>
      <c r="AR490">
        <v>1</v>
      </c>
    </row>
    <row r="491" spans="1:51">
      <c r="A491" s="4" t="s">
        <v>408</v>
      </c>
      <c r="B491" s="5" t="s">
        <v>409</v>
      </c>
      <c r="C491" s="5" t="s">
        <v>405</v>
      </c>
      <c r="D491" s="5" t="s">
        <v>8</v>
      </c>
      <c r="E491" t="s">
        <v>483</v>
      </c>
      <c r="F491" t="s">
        <v>483</v>
      </c>
      <c r="G491" t="s">
        <v>483</v>
      </c>
      <c r="H491" t="s">
        <v>483</v>
      </c>
      <c r="I491" t="s">
        <v>483</v>
      </c>
      <c r="J491" t="s">
        <v>483</v>
      </c>
      <c r="K491" t="s">
        <v>483</v>
      </c>
      <c r="L491" t="s">
        <v>483</v>
      </c>
      <c r="M491" t="s">
        <v>483</v>
      </c>
      <c r="N491" t="s">
        <v>483</v>
      </c>
      <c r="O491" t="s">
        <v>483</v>
      </c>
      <c r="P491" t="s">
        <v>483</v>
      </c>
      <c r="Q491" t="s">
        <v>483</v>
      </c>
      <c r="R491" t="s">
        <v>483</v>
      </c>
      <c r="S491" t="s">
        <v>483</v>
      </c>
      <c r="T491" t="s">
        <v>483</v>
      </c>
      <c r="U491" t="s">
        <v>483</v>
      </c>
      <c r="V491" t="s">
        <v>483</v>
      </c>
      <c r="W491">
        <v>1</v>
      </c>
      <c r="X491" t="s">
        <v>483</v>
      </c>
      <c r="AA491">
        <v>1</v>
      </c>
      <c r="AM491">
        <v>1</v>
      </c>
      <c r="AV491">
        <v>1</v>
      </c>
      <c r="AW491">
        <v>1</v>
      </c>
    </row>
    <row r="492" spans="1:51">
      <c r="A492" s="4" t="s">
        <v>410</v>
      </c>
      <c r="B492" s="5" t="s">
        <v>411</v>
      </c>
      <c r="C492" s="5" t="s">
        <v>405</v>
      </c>
      <c r="D492" s="5" t="s">
        <v>8</v>
      </c>
      <c r="E492" t="s">
        <v>483</v>
      </c>
      <c r="F492" t="s">
        <v>483</v>
      </c>
      <c r="G492" t="s">
        <v>483</v>
      </c>
      <c r="H492" t="s">
        <v>483</v>
      </c>
      <c r="I492" t="s">
        <v>483</v>
      </c>
      <c r="J492">
        <v>1</v>
      </c>
      <c r="K492" t="s">
        <v>483</v>
      </c>
      <c r="L492" t="s">
        <v>483</v>
      </c>
      <c r="M492" t="s">
        <v>483</v>
      </c>
      <c r="N492" t="s">
        <v>483</v>
      </c>
      <c r="O492" t="s">
        <v>483</v>
      </c>
      <c r="P492" t="s">
        <v>483</v>
      </c>
      <c r="Q492" t="s">
        <v>483</v>
      </c>
      <c r="R492" t="s">
        <v>483</v>
      </c>
      <c r="S492" t="s">
        <v>483</v>
      </c>
      <c r="T492" t="s">
        <v>483</v>
      </c>
      <c r="U492">
        <v>1</v>
      </c>
      <c r="V492" t="s">
        <v>483</v>
      </c>
      <c r="W492">
        <v>1</v>
      </c>
      <c r="X492" t="s">
        <v>483</v>
      </c>
      <c r="Y492">
        <v>1</v>
      </c>
      <c r="AA492">
        <v>1</v>
      </c>
      <c r="AC492">
        <v>1</v>
      </c>
      <c r="AD492">
        <v>1</v>
      </c>
      <c r="AF492">
        <v>1</v>
      </c>
      <c r="AM492">
        <v>1</v>
      </c>
      <c r="AV492">
        <v>1</v>
      </c>
      <c r="AW492">
        <v>1</v>
      </c>
      <c r="AX492">
        <v>1</v>
      </c>
    </row>
    <row r="493" spans="1:51">
      <c r="A493" s="4" t="s">
        <v>412</v>
      </c>
      <c r="B493" s="5" t="s">
        <v>467</v>
      </c>
      <c r="C493" s="5" t="s">
        <v>279</v>
      </c>
      <c r="D493" s="5" t="s">
        <v>8</v>
      </c>
      <c r="E493">
        <v>1</v>
      </c>
      <c r="F493" t="s">
        <v>483</v>
      </c>
      <c r="G493" t="s">
        <v>483</v>
      </c>
      <c r="H493" t="s">
        <v>483</v>
      </c>
      <c r="I493">
        <v>1</v>
      </c>
      <c r="J493" t="s">
        <v>483</v>
      </c>
      <c r="K493" t="s">
        <v>483</v>
      </c>
      <c r="L493" t="s">
        <v>483</v>
      </c>
      <c r="M493" t="s">
        <v>483</v>
      </c>
      <c r="N493" t="s">
        <v>483</v>
      </c>
      <c r="O493">
        <v>1</v>
      </c>
      <c r="P493" t="s">
        <v>483</v>
      </c>
      <c r="Q493" t="s">
        <v>483</v>
      </c>
      <c r="R493" t="s">
        <v>483</v>
      </c>
      <c r="S493" t="s">
        <v>483</v>
      </c>
      <c r="T493" t="s">
        <v>483</v>
      </c>
      <c r="U493">
        <v>1</v>
      </c>
      <c r="V493" t="s">
        <v>483</v>
      </c>
      <c r="W493">
        <v>1</v>
      </c>
      <c r="X493" t="s">
        <v>483</v>
      </c>
      <c r="Y493">
        <v>1</v>
      </c>
      <c r="Z493">
        <v>1</v>
      </c>
      <c r="AA493">
        <v>1</v>
      </c>
      <c r="AB493">
        <v>1</v>
      </c>
      <c r="AM493">
        <v>1</v>
      </c>
      <c r="AQ493">
        <v>1</v>
      </c>
      <c r="AR493">
        <v>1</v>
      </c>
      <c r="AU493">
        <v>1</v>
      </c>
      <c r="AV493">
        <v>1</v>
      </c>
      <c r="AW493">
        <v>1</v>
      </c>
      <c r="AY493">
        <v>1</v>
      </c>
    </row>
    <row r="494" spans="1:51">
      <c r="A494" s="4" t="s">
        <v>414</v>
      </c>
      <c r="B494" s="5" t="s">
        <v>415</v>
      </c>
      <c r="C494" s="5" t="s">
        <v>246</v>
      </c>
      <c r="D494" s="5" t="s">
        <v>8</v>
      </c>
      <c r="E494" t="s">
        <v>483</v>
      </c>
      <c r="F494" t="s">
        <v>483</v>
      </c>
      <c r="G494" t="s">
        <v>483</v>
      </c>
      <c r="H494" t="s">
        <v>483</v>
      </c>
      <c r="I494">
        <v>1</v>
      </c>
      <c r="J494" t="s">
        <v>483</v>
      </c>
      <c r="K494" t="s">
        <v>483</v>
      </c>
      <c r="L494" t="s">
        <v>483</v>
      </c>
      <c r="M494" t="s">
        <v>483</v>
      </c>
      <c r="N494" t="s">
        <v>483</v>
      </c>
      <c r="O494" t="s">
        <v>483</v>
      </c>
      <c r="P494" t="s">
        <v>483</v>
      </c>
      <c r="Q494" t="s">
        <v>483</v>
      </c>
      <c r="R494" t="s">
        <v>483</v>
      </c>
      <c r="S494" t="s">
        <v>483</v>
      </c>
      <c r="T494" t="s">
        <v>483</v>
      </c>
      <c r="U494" t="s">
        <v>483</v>
      </c>
      <c r="V494" t="s">
        <v>483</v>
      </c>
      <c r="W494">
        <v>1</v>
      </c>
      <c r="X494" t="s">
        <v>483</v>
      </c>
      <c r="AA494">
        <v>1</v>
      </c>
      <c r="AB494">
        <v>1</v>
      </c>
      <c r="AD494">
        <v>1</v>
      </c>
      <c r="AE494">
        <v>1</v>
      </c>
      <c r="AJ494">
        <v>1</v>
      </c>
      <c r="AM494">
        <v>1</v>
      </c>
    </row>
    <row r="495" spans="1:51">
      <c r="A495" s="4" t="s">
        <v>416</v>
      </c>
      <c r="B495" s="5" t="s">
        <v>417</v>
      </c>
      <c r="C495" s="5" t="s">
        <v>263</v>
      </c>
      <c r="D495" s="5" t="s">
        <v>8</v>
      </c>
      <c r="E495">
        <v>1</v>
      </c>
      <c r="F495" t="s">
        <v>483</v>
      </c>
      <c r="G495" t="s">
        <v>483</v>
      </c>
      <c r="H495" t="s">
        <v>483</v>
      </c>
      <c r="I495">
        <v>1</v>
      </c>
      <c r="J495" t="s">
        <v>483</v>
      </c>
      <c r="K495" t="s">
        <v>483</v>
      </c>
      <c r="L495" t="s">
        <v>483</v>
      </c>
      <c r="M495" t="s">
        <v>483</v>
      </c>
      <c r="N495">
        <v>1</v>
      </c>
      <c r="O495">
        <v>1</v>
      </c>
      <c r="P495" t="s">
        <v>483</v>
      </c>
      <c r="Q495" t="s">
        <v>483</v>
      </c>
      <c r="R495" t="s">
        <v>483</v>
      </c>
      <c r="S495" t="s">
        <v>483</v>
      </c>
      <c r="T495" t="s">
        <v>483</v>
      </c>
      <c r="U495">
        <v>1</v>
      </c>
      <c r="V495" t="s">
        <v>483</v>
      </c>
      <c r="W495">
        <v>1</v>
      </c>
      <c r="X495" t="s">
        <v>483</v>
      </c>
      <c r="Y495">
        <v>1</v>
      </c>
      <c r="AA495">
        <v>1</v>
      </c>
      <c r="AB495">
        <v>1</v>
      </c>
      <c r="AK495">
        <v>1</v>
      </c>
      <c r="AM495">
        <v>1</v>
      </c>
      <c r="AQ495">
        <v>1</v>
      </c>
      <c r="AR495">
        <v>1</v>
      </c>
      <c r="AV495">
        <v>1</v>
      </c>
      <c r="AW495">
        <v>1</v>
      </c>
      <c r="AY495">
        <v>1</v>
      </c>
    </row>
    <row r="496" spans="1:51">
      <c r="A496" s="4" t="s">
        <v>418</v>
      </c>
      <c r="B496" s="5" t="s">
        <v>419</v>
      </c>
      <c r="C496" s="5" t="s">
        <v>263</v>
      </c>
      <c r="D496" s="5" t="s">
        <v>8</v>
      </c>
      <c r="E496" t="s">
        <v>483</v>
      </c>
      <c r="F496" t="s">
        <v>483</v>
      </c>
      <c r="G496" t="s">
        <v>483</v>
      </c>
      <c r="H496" t="s">
        <v>483</v>
      </c>
      <c r="I496">
        <v>1</v>
      </c>
      <c r="J496" t="s">
        <v>483</v>
      </c>
      <c r="K496" t="s">
        <v>483</v>
      </c>
      <c r="L496" t="s">
        <v>483</v>
      </c>
      <c r="M496" t="s">
        <v>483</v>
      </c>
      <c r="N496">
        <v>1</v>
      </c>
      <c r="O496">
        <v>1</v>
      </c>
      <c r="P496" t="s">
        <v>483</v>
      </c>
      <c r="Q496" t="s">
        <v>483</v>
      </c>
      <c r="R496" t="s">
        <v>483</v>
      </c>
      <c r="S496" t="s">
        <v>483</v>
      </c>
      <c r="T496" t="s">
        <v>483</v>
      </c>
      <c r="U496" t="s">
        <v>483</v>
      </c>
      <c r="V496" t="s">
        <v>483</v>
      </c>
      <c r="W496" t="s">
        <v>483</v>
      </c>
      <c r="X496" t="s">
        <v>483</v>
      </c>
      <c r="Y496">
        <v>1</v>
      </c>
      <c r="AB496">
        <v>1</v>
      </c>
      <c r="AE496">
        <v>1</v>
      </c>
      <c r="AH496">
        <v>1</v>
      </c>
      <c r="AM496">
        <v>1</v>
      </c>
      <c r="AN496">
        <v>1</v>
      </c>
      <c r="AQ496">
        <v>1</v>
      </c>
      <c r="AV496">
        <v>1</v>
      </c>
    </row>
    <row r="497" spans="1:51">
      <c r="A497" s="4" t="s">
        <v>420</v>
      </c>
      <c r="B497" s="5" t="s">
        <v>421</v>
      </c>
      <c r="C497" s="5" t="s">
        <v>251</v>
      </c>
      <c r="D497" s="5" t="s">
        <v>8</v>
      </c>
      <c r="E497" t="s">
        <v>483</v>
      </c>
      <c r="F497" t="s">
        <v>483</v>
      </c>
      <c r="G497" t="s">
        <v>483</v>
      </c>
      <c r="H497">
        <v>1</v>
      </c>
      <c r="I497" t="s">
        <v>483</v>
      </c>
      <c r="J497" t="s">
        <v>483</v>
      </c>
      <c r="K497" t="s">
        <v>483</v>
      </c>
      <c r="L497" t="s">
        <v>483</v>
      </c>
      <c r="M497" t="s">
        <v>483</v>
      </c>
      <c r="N497" t="s">
        <v>483</v>
      </c>
      <c r="O497" t="s">
        <v>483</v>
      </c>
      <c r="P497" t="s">
        <v>483</v>
      </c>
      <c r="Q497">
        <v>1</v>
      </c>
      <c r="R497" t="s">
        <v>483</v>
      </c>
      <c r="S497" t="s">
        <v>483</v>
      </c>
      <c r="T497" t="s">
        <v>483</v>
      </c>
      <c r="U497" t="s">
        <v>483</v>
      </c>
      <c r="V497" t="s">
        <v>483</v>
      </c>
      <c r="W497" t="s">
        <v>483</v>
      </c>
      <c r="X497" t="s">
        <v>483</v>
      </c>
      <c r="Y497">
        <v>1</v>
      </c>
      <c r="AA497">
        <v>1</v>
      </c>
      <c r="AJ497">
        <v>1</v>
      </c>
      <c r="AM497">
        <v>1</v>
      </c>
      <c r="AV497">
        <v>1</v>
      </c>
    </row>
    <row r="498" spans="1:51">
      <c r="A498" s="4" t="s">
        <v>422</v>
      </c>
      <c r="B498" s="5" t="s">
        <v>423</v>
      </c>
      <c r="C498" s="5" t="s">
        <v>251</v>
      </c>
      <c r="D498" s="5" t="s">
        <v>8</v>
      </c>
      <c r="E498">
        <v>1</v>
      </c>
      <c r="F498" t="s">
        <v>483</v>
      </c>
      <c r="G498" t="s">
        <v>483</v>
      </c>
      <c r="H498" t="s">
        <v>483</v>
      </c>
      <c r="I498">
        <v>1</v>
      </c>
      <c r="J498" t="s">
        <v>483</v>
      </c>
      <c r="K498">
        <v>1</v>
      </c>
      <c r="L498">
        <v>1</v>
      </c>
      <c r="M498" t="s">
        <v>483</v>
      </c>
      <c r="N498">
        <v>1</v>
      </c>
      <c r="O498">
        <v>1</v>
      </c>
      <c r="P498" t="s">
        <v>483</v>
      </c>
      <c r="Q498" t="s">
        <v>483</v>
      </c>
      <c r="R498">
        <v>1</v>
      </c>
      <c r="S498" t="s">
        <v>483</v>
      </c>
      <c r="T498" t="s">
        <v>483</v>
      </c>
      <c r="U498">
        <v>1</v>
      </c>
      <c r="V498" t="s">
        <v>483</v>
      </c>
      <c r="W498" t="s">
        <v>483</v>
      </c>
      <c r="X498" t="s">
        <v>483</v>
      </c>
      <c r="AA498">
        <v>1</v>
      </c>
      <c r="AB498">
        <v>1</v>
      </c>
      <c r="AJ498">
        <v>1</v>
      </c>
      <c r="AM498">
        <v>1</v>
      </c>
      <c r="AN498">
        <v>1</v>
      </c>
      <c r="AR498">
        <v>1</v>
      </c>
      <c r="AV498">
        <v>1</v>
      </c>
      <c r="AW498">
        <v>1</v>
      </c>
    </row>
    <row r="499" spans="1:51">
      <c r="A499" s="4" t="s">
        <v>424</v>
      </c>
      <c r="B499" s="5" t="s">
        <v>425</v>
      </c>
      <c r="C499" s="5" t="s">
        <v>342</v>
      </c>
      <c r="D499" s="5" t="s">
        <v>8</v>
      </c>
      <c r="E499" t="s">
        <v>483</v>
      </c>
      <c r="F499" t="s">
        <v>483</v>
      </c>
      <c r="G499" t="s">
        <v>483</v>
      </c>
      <c r="H499" t="s">
        <v>483</v>
      </c>
      <c r="I499">
        <v>1</v>
      </c>
      <c r="J499" t="s">
        <v>483</v>
      </c>
      <c r="K499" t="s">
        <v>483</v>
      </c>
      <c r="L499" t="s">
        <v>483</v>
      </c>
      <c r="M499" t="s">
        <v>483</v>
      </c>
      <c r="N499" t="s">
        <v>483</v>
      </c>
      <c r="O499" t="s">
        <v>483</v>
      </c>
      <c r="P499" t="s">
        <v>483</v>
      </c>
      <c r="Q499" t="s">
        <v>483</v>
      </c>
      <c r="R499" t="s">
        <v>483</v>
      </c>
      <c r="S499" t="s">
        <v>483</v>
      </c>
      <c r="T499" t="s">
        <v>483</v>
      </c>
      <c r="U499" t="s">
        <v>483</v>
      </c>
      <c r="V499" t="s">
        <v>483</v>
      </c>
      <c r="W499">
        <v>1</v>
      </c>
      <c r="X499" t="s">
        <v>483</v>
      </c>
      <c r="AA499">
        <v>1</v>
      </c>
    </row>
    <row r="500" spans="1:51">
      <c r="A500" s="4" t="s">
        <v>426</v>
      </c>
      <c r="B500" s="5" t="s">
        <v>427</v>
      </c>
      <c r="C500" s="5" t="s">
        <v>279</v>
      </c>
      <c r="D500" s="5" t="s">
        <v>8</v>
      </c>
      <c r="E500" t="s">
        <v>483</v>
      </c>
      <c r="F500" t="s">
        <v>483</v>
      </c>
      <c r="G500" t="s">
        <v>483</v>
      </c>
      <c r="H500" t="s">
        <v>483</v>
      </c>
      <c r="I500">
        <v>1</v>
      </c>
      <c r="J500" t="s">
        <v>483</v>
      </c>
      <c r="K500" t="s">
        <v>483</v>
      </c>
      <c r="L500" t="s">
        <v>483</v>
      </c>
      <c r="M500" t="s">
        <v>483</v>
      </c>
      <c r="N500" t="s">
        <v>483</v>
      </c>
      <c r="O500" t="s">
        <v>483</v>
      </c>
      <c r="P500" t="s">
        <v>483</v>
      </c>
      <c r="Q500" t="s">
        <v>483</v>
      </c>
      <c r="R500" t="s">
        <v>483</v>
      </c>
      <c r="S500" t="s">
        <v>483</v>
      </c>
      <c r="T500" t="s">
        <v>483</v>
      </c>
      <c r="U500">
        <v>1</v>
      </c>
      <c r="V500" t="s">
        <v>483</v>
      </c>
      <c r="W500">
        <v>1</v>
      </c>
      <c r="X500">
        <v>1</v>
      </c>
      <c r="Y500">
        <v>1</v>
      </c>
      <c r="AA500">
        <v>1</v>
      </c>
      <c r="AB500">
        <v>1</v>
      </c>
      <c r="AM500">
        <v>1</v>
      </c>
      <c r="AN500">
        <v>1</v>
      </c>
      <c r="AQ500">
        <v>1</v>
      </c>
      <c r="AR500">
        <v>1</v>
      </c>
      <c r="AV500">
        <v>1</v>
      </c>
      <c r="AW500">
        <v>1</v>
      </c>
      <c r="AY500">
        <v>1</v>
      </c>
    </row>
    <row r="501" spans="1:51">
      <c r="A501" s="4" t="s">
        <v>428</v>
      </c>
      <c r="B501" s="5" t="s">
        <v>429</v>
      </c>
      <c r="C501" s="5" t="s">
        <v>279</v>
      </c>
      <c r="D501" s="5" t="s">
        <v>8</v>
      </c>
      <c r="E501">
        <v>1</v>
      </c>
      <c r="F501" t="s">
        <v>483</v>
      </c>
      <c r="G501">
        <v>1</v>
      </c>
      <c r="H501">
        <v>1</v>
      </c>
      <c r="I501">
        <v>1</v>
      </c>
      <c r="J501" t="s">
        <v>483</v>
      </c>
      <c r="K501">
        <v>1</v>
      </c>
      <c r="L501" t="s">
        <v>483</v>
      </c>
      <c r="M501" t="s">
        <v>483</v>
      </c>
      <c r="N501" t="s">
        <v>483</v>
      </c>
      <c r="O501" t="s">
        <v>483</v>
      </c>
      <c r="P501" t="s">
        <v>483</v>
      </c>
      <c r="Q501" t="s">
        <v>483</v>
      </c>
      <c r="R501">
        <v>1</v>
      </c>
      <c r="S501" t="s">
        <v>483</v>
      </c>
      <c r="T501" t="s">
        <v>483</v>
      </c>
      <c r="U501">
        <v>1</v>
      </c>
      <c r="V501" t="s">
        <v>483</v>
      </c>
      <c r="W501">
        <v>1</v>
      </c>
      <c r="X501" t="s">
        <v>483</v>
      </c>
      <c r="Y501">
        <v>1</v>
      </c>
      <c r="AA501">
        <v>1</v>
      </c>
      <c r="AB501">
        <v>1</v>
      </c>
      <c r="AE501">
        <v>1</v>
      </c>
      <c r="AG501">
        <v>1</v>
      </c>
      <c r="AM501">
        <v>1</v>
      </c>
      <c r="AN501">
        <v>1</v>
      </c>
      <c r="AQ501">
        <v>1</v>
      </c>
      <c r="AR501">
        <v>1</v>
      </c>
      <c r="AV501">
        <v>1</v>
      </c>
      <c r="AW501">
        <v>1</v>
      </c>
      <c r="AX501">
        <v>1</v>
      </c>
    </row>
    <row r="502" spans="1:51">
      <c r="A502" s="4" t="s">
        <v>430</v>
      </c>
      <c r="B502" s="5" t="s">
        <v>431</v>
      </c>
      <c r="C502" s="5" t="s">
        <v>260</v>
      </c>
      <c r="D502" s="5" t="s">
        <v>8</v>
      </c>
      <c r="E502" t="s">
        <v>483</v>
      </c>
      <c r="F502" t="s">
        <v>483</v>
      </c>
      <c r="G502" t="s">
        <v>483</v>
      </c>
      <c r="H502" t="s">
        <v>483</v>
      </c>
      <c r="I502">
        <v>1</v>
      </c>
      <c r="J502" t="s">
        <v>483</v>
      </c>
      <c r="K502" t="s">
        <v>483</v>
      </c>
      <c r="L502" t="s">
        <v>483</v>
      </c>
      <c r="M502" t="s">
        <v>483</v>
      </c>
      <c r="N502" t="s">
        <v>483</v>
      </c>
      <c r="O502" t="s">
        <v>483</v>
      </c>
      <c r="P502" t="s">
        <v>483</v>
      </c>
      <c r="Q502" t="s">
        <v>483</v>
      </c>
      <c r="R502" t="s">
        <v>483</v>
      </c>
      <c r="S502" t="s">
        <v>483</v>
      </c>
      <c r="T502" t="s">
        <v>483</v>
      </c>
      <c r="U502" t="s">
        <v>483</v>
      </c>
      <c r="V502" t="s">
        <v>483</v>
      </c>
      <c r="W502">
        <v>1</v>
      </c>
      <c r="X502" t="s">
        <v>483</v>
      </c>
      <c r="AM502">
        <v>1</v>
      </c>
      <c r="AQ502">
        <v>1</v>
      </c>
      <c r="AV502">
        <v>1</v>
      </c>
    </row>
    <row r="503" spans="1:51">
      <c r="A503" s="4" t="s">
        <v>432</v>
      </c>
      <c r="B503" s="5" t="s">
        <v>433</v>
      </c>
      <c r="C503" s="5" t="s">
        <v>289</v>
      </c>
      <c r="D503" s="5" t="s">
        <v>8</v>
      </c>
      <c r="E503" t="s">
        <v>483</v>
      </c>
      <c r="F503" t="s">
        <v>483</v>
      </c>
      <c r="G503" t="s">
        <v>483</v>
      </c>
      <c r="H503" t="s">
        <v>483</v>
      </c>
      <c r="I503" t="s">
        <v>483</v>
      </c>
      <c r="J503" t="s">
        <v>483</v>
      </c>
      <c r="K503" t="s">
        <v>483</v>
      </c>
      <c r="L503" t="s">
        <v>483</v>
      </c>
      <c r="M503" t="s">
        <v>483</v>
      </c>
      <c r="N503" t="s">
        <v>483</v>
      </c>
      <c r="O503" t="s">
        <v>483</v>
      </c>
      <c r="P503" t="s">
        <v>483</v>
      </c>
      <c r="Q503" t="s">
        <v>483</v>
      </c>
      <c r="R503" t="s">
        <v>483</v>
      </c>
      <c r="S503" t="s">
        <v>483</v>
      </c>
      <c r="T503" t="s">
        <v>483</v>
      </c>
      <c r="U503" t="s">
        <v>483</v>
      </c>
      <c r="V503" t="s">
        <v>483</v>
      </c>
      <c r="W503">
        <v>1</v>
      </c>
      <c r="X503" t="s">
        <v>483</v>
      </c>
      <c r="AJ503">
        <v>1</v>
      </c>
      <c r="AM503">
        <v>1</v>
      </c>
      <c r="AV503">
        <v>1</v>
      </c>
      <c r="AW503">
        <v>1</v>
      </c>
    </row>
    <row r="504" spans="1:51">
      <c r="A504" s="4" t="s">
        <v>434</v>
      </c>
      <c r="B504" s="5" t="s">
        <v>435</v>
      </c>
      <c r="C504" s="5" t="s">
        <v>289</v>
      </c>
      <c r="D504" s="5" t="s">
        <v>8</v>
      </c>
      <c r="E504" t="s">
        <v>483</v>
      </c>
      <c r="F504" t="s">
        <v>483</v>
      </c>
      <c r="G504" t="s">
        <v>483</v>
      </c>
      <c r="H504" t="s">
        <v>483</v>
      </c>
      <c r="I504" t="s">
        <v>483</v>
      </c>
      <c r="J504" t="s">
        <v>483</v>
      </c>
      <c r="K504" t="s">
        <v>483</v>
      </c>
      <c r="L504">
        <v>1</v>
      </c>
      <c r="M504" t="s">
        <v>483</v>
      </c>
      <c r="N504" t="s">
        <v>483</v>
      </c>
      <c r="O504" t="s">
        <v>483</v>
      </c>
      <c r="P504" t="s">
        <v>483</v>
      </c>
      <c r="Q504" t="s">
        <v>483</v>
      </c>
      <c r="R504" t="s">
        <v>483</v>
      </c>
      <c r="S504" t="s">
        <v>483</v>
      </c>
      <c r="T504" t="s">
        <v>483</v>
      </c>
      <c r="U504" t="s">
        <v>483</v>
      </c>
      <c r="V504" t="s">
        <v>483</v>
      </c>
      <c r="W504">
        <v>1</v>
      </c>
      <c r="X504" t="s">
        <v>483</v>
      </c>
      <c r="AB504">
        <v>1</v>
      </c>
      <c r="AJ504">
        <v>1</v>
      </c>
      <c r="AM504">
        <v>1</v>
      </c>
      <c r="AQ504">
        <v>1</v>
      </c>
      <c r="AV504">
        <v>1</v>
      </c>
      <c r="AW504">
        <v>1</v>
      </c>
    </row>
    <row r="505" spans="1:51">
      <c r="A505" s="4" t="s">
        <v>436</v>
      </c>
      <c r="B505" s="5" t="s">
        <v>437</v>
      </c>
      <c r="C505" s="5" t="s">
        <v>405</v>
      </c>
      <c r="D505" s="5" t="s">
        <v>8</v>
      </c>
      <c r="E505" t="s">
        <v>483</v>
      </c>
      <c r="F505" t="s">
        <v>483</v>
      </c>
      <c r="G505">
        <v>1</v>
      </c>
      <c r="H505">
        <v>1</v>
      </c>
      <c r="I505" t="s">
        <v>483</v>
      </c>
      <c r="J505" t="s">
        <v>483</v>
      </c>
      <c r="K505" t="s">
        <v>483</v>
      </c>
      <c r="L505">
        <v>1</v>
      </c>
      <c r="M505">
        <v>1</v>
      </c>
      <c r="N505" t="s">
        <v>483</v>
      </c>
      <c r="O505" t="s">
        <v>483</v>
      </c>
      <c r="P505" t="s">
        <v>483</v>
      </c>
      <c r="Q505">
        <v>1</v>
      </c>
      <c r="R505" t="s">
        <v>483</v>
      </c>
      <c r="S505" t="s">
        <v>483</v>
      </c>
      <c r="T505" t="s">
        <v>483</v>
      </c>
      <c r="U505">
        <v>1</v>
      </c>
      <c r="V505">
        <v>1</v>
      </c>
      <c r="W505">
        <v>1</v>
      </c>
      <c r="X505" t="s">
        <v>483</v>
      </c>
      <c r="Y505">
        <v>1</v>
      </c>
      <c r="AA505">
        <v>1</v>
      </c>
      <c r="AB505">
        <v>1</v>
      </c>
      <c r="AK505">
        <v>1</v>
      </c>
      <c r="AM505">
        <v>1</v>
      </c>
      <c r="AN505">
        <v>1</v>
      </c>
      <c r="AQ505">
        <v>1</v>
      </c>
      <c r="AR505">
        <v>1</v>
      </c>
      <c r="AU505">
        <v>1</v>
      </c>
      <c r="AV505">
        <v>1</v>
      </c>
      <c r="AW505">
        <v>1</v>
      </c>
      <c r="AY505">
        <v>1</v>
      </c>
    </row>
    <row r="506" spans="1:51">
      <c r="A506" s="4" t="s">
        <v>438</v>
      </c>
      <c r="B506" s="5" t="s">
        <v>439</v>
      </c>
      <c r="C506" s="5" t="s">
        <v>405</v>
      </c>
      <c r="D506" s="5" t="s">
        <v>8</v>
      </c>
      <c r="E506">
        <v>1</v>
      </c>
      <c r="F506" t="s">
        <v>483</v>
      </c>
      <c r="G506">
        <v>1</v>
      </c>
      <c r="H506" t="s">
        <v>483</v>
      </c>
      <c r="I506" t="s">
        <v>483</v>
      </c>
      <c r="J506" t="s">
        <v>483</v>
      </c>
      <c r="K506" t="s">
        <v>483</v>
      </c>
      <c r="L506" t="s">
        <v>483</v>
      </c>
      <c r="M506" t="s">
        <v>483</v>
      </c>
      <c r="N506" t="s">
        <v>483</v>
      </c>
      <c r="O506" t="s">
        <v>483</v>
      </c>
      <c r="P506" t="s">
        <v>483</v>
      </c>
      <c r="Q506" t="s">
        <v>483</v>
      </c>
      <c r="R506" t="s">
        <v>483</v>
      </c>
      <c r="S506" t="s">
        <v>483</v>
      </c>
      <c r="T506" t="s">
        <v>483</v>
      </c>
      <c r="U506" t="s">
        <v>483</v>
      </c>
      <c r="V506" t="s">
        <v>483</v>
      </c>
      <c r="W506">
        <v>1</v>
      </c>
      <c r="X506" t="s">
        <v>483</v>
      </c>
      <c r="Y506">
        <v>1</v>
      </c>
      <c r="AA506">
        <v>1</v>
      </c>
      <c r="AC506">
        <v>1</v>
      </c>
      <c r="AM506">
        <v>1</v>
      </c>
      <c r="AR506">
        <v>1</v>
      </c>
      <c r="AV506">
        <v>1</v>
      </c>
      <c r="AW506">
        <v>1</v>
      </c>
    </row>
    <row r="507" spans="1:51">
      <c r="A507" s="4" t="s">
        <v>440</v>
      </c>
      <c r="B507" s="5" t="s">
        <v>441</v>
      </c>
      <c r="C507" s="5" t="s">
        <v>405</v>
      </c>
      <c r="D507" s="5" t="s">
        <v>8</v>
      </c>
      <c r="E507" t="s">
        <v>483</v>
      </c>
      <c r="F507" t="s">
        <v>483</v>
      </c>
      <c r="G507">
        <v>1</v>
      </c>
      <c r="H507" t="s">
        <v>483</v>
      </c>
      <c r="I507">
        <v>1</v>
      </c>
      <c r="J507" t="s">
        <v>483</v>
      </c>
      <c r="K507" t="s">
        <v>483</v>
      </c>
      <c r="L507" t="s">
        <v>483</v>
      </c>
      <c r="M507">
        <v>1</v>
      </c>
      <c r="N507" t="s">
        <v>483</v>
      </c>
      <c r="O507" t="s">
        <v>483</v>
      </c>
      <c r="P507" t="s">
        <v>483</v>
      </c>
      <c r="Q507" t="s">
        <v>483</v>
      </c>
      <c r="R507" t="s">
        <v>483</v>
      </c>
      <c r="S507" t="s">
        <v>483</v>
      </c>
      <c r="T507" t="s">
        <v>483</v>
      </c>
      <c r="U507" t="s">
        <v>483</v>
      </c>
      <c r="V507" t="s">
        <v>483</v>
      </c>
      <c r="W507" t="s">
        <v>483</v>
      </c>
      <c r="X507" t="s">
        <v>483</v>
      </c>
      <c r="AA507">
        <v>1</v>
      </c>
      <c r="AK507">
        <v>1</v>
      </c>
      <c r="AL507">
        <v>1</v>
      </c>
    </row>
    <row r="508" spans="1:51">
      <c r="A508" s="4" t="s">
        <v>442</v>
      </c>
      <c r="B508" s="5" t="s">
        <v>443</v>
      </c>
      <c r="C508" s="5" t="s">
        <v>405</v>
      </c>
      <c r="D508" s="5" t="s">
        <v>8</v>
      </c>
      <c r="E508">
        <v>1</v>
      </c>
      <c r="F508" t="s">
        <v>483</v>
      </c>
      <c r="G508" t="s">
        <v>483</v>
      </c>
      <c r="H508" t="s">
        <v>483</v>
      </c>
      <c r="I508" t="s">
        <v>483</v>
      </c>
      <c r="J508" t="s">
        <v>483</v>
      </c>
      <c r="K508" t="s">
        <v>483</v>
      </c>
      <c r="L508" t="s">
        <v>483</v>
      </c>
      <c r="M508" t="s">
        <v>483</v>
      </c>
      <c r="N508" t="s">
        <v>483</v>
      </c>
      <c r="O508">
        <v>1</v>
      </c>
      <c r="P508">
        <v>1</v>
      </c>
      <c r="Q508" t="s">
        <v>483</v>
      </c>
      <c r="R508" t="s">
        <v>483</v>
      </c>
      <c r="S508" t="s">
        <v>483</v>
      </c>
      <c r="T508" t="s">
        <v>483</v>
      </c>
      <c r="U508">
        <v>1</v>
      </c>
      <c r="V508" t="s">
        <v>483</v>
      </c>
      <c r="W508">
        <v>1</v>
      </c>
      <c r="X508" t="s">
        <v>483</v>
      </c>
      <c r="Y508">
        <v>1</v>
      </c>
      <c r="AA508">
        <v>1</v>
      </c>
      <c r="AC508">
        <v>1</v>
      </c>
      <c r="AF508">
        <v>1</v>
      </c>
      <c r="AL508">
        <v>1</v>
      </c>
      <c r="AM508">
        <v>1</v>
      </c>
      <c r="AN508">
        <v>1</v>
      </c>
      <c r="AR508">
        <v>1</v>
      </c>
      <c r="AS508">
        <v>1</v>
      </c>
      <c r="AU508">
        <v>1</v>
      </c>
      <c r="AV508">
        <v>1</v>
      </c>
      <c r="AW508">
        <v>1</v>
      </c>
      <c r="AX508">
        <v>1</v>
      </c>
      <c r="AY508">
        <v>1</v>
      </c>
    </row>
    <row r="509" spans="1:51">
      <c r="A509" s="4" t="s">
        <v>444</v>
      </c>
      <c r="B509" s="5" t="s">
        <v>445</v>
      </c>
      <c r="C509" s="5" t="s">
        <v>405</v>
      </c>
      <c r="D509" s="5" t="s">
        <v>8</v>
      </c>
      <c r="E509" t="s">
        <v>483</v>
      </c>
      <c r="F509" t="s">
        <v>483</v>
      </c>
      <c r="G509" t="s">
        <v>483</v>
      </c>
      <c r="H509" t="s">
        <v>483</v>
      </c>
      <c r="I509" t="s">
        <v>483</v>
      </c>
      <c r="J509" t="s">
        <v>483</v>
      </c>
      <c r="K509" t="s">
        <v>483</v>
      </c>
      <c r="L509" t="s">
        <v>483</v>
      </c>
      <c r="M509" t="s">
        <v>483</v>
      </c>
      <c r="N509" t="s">
        <v>483</v>
      </c>
      <c r="O509">
        <v>1</v>
      </c>
      <c r="P509" t="s">
        <v>483</v>
      </c>
      <c r="Q509" t="s">
        <v>483</v>
      </c>
      <c r="R509" t="s">
        <v>483</v>
      </c>
      <c r="S509" t="s">
        <v>483</v>
      </c>
      <c r="T509" t="s">
        <v>483</v>
      </c>
      <c r="U509" t="s">
        <v>483</v>
      </c>
      <c r="V509" t="s">
        <v>483</v>
      </c>
      <c r="W509">
        <v>1</v>
      </c>
      <c r="X509" t="s">
        <v>483</v>
      </c>
      <c r="AN509">
        <v>1</v>
      </c>
      <c r="AV509">
        <v>1</v>
      </c>
      <c r="AW509">
        <v>1</v>
      </c>
    </row>
    <row r="510" spans="1:51">
      <c r="A510" s="4" t="s">
        <v>446</v>
      </c>
      <c r="B510" s="5" t="s">
        <v>447</v>
      </c>
      <c r="C510" s="5" t="s">
        <v>448</v>
      </c>
      <c r="D510" s="5" t="s">
        <v>8</v>
      </c>
      <c r="E510" t="s">
        <v>483</v>
      </c>
      <c r="F510" t="s">
        <v>483</v>
      </c>
      <c r="G510">
        <v>1</v>
      </c>
      <c r="H510" t="s">
        <v>483</v>
      </c>
      <c r="I510">
        <v>1</v>
      </c>
      <c r="J510" t="s">
        <v>483</v>
      </c>
      <c r="K510" t="s">
        <v>483</v>
      </c>
      <c r="L510" t="s">
        <v>483</v>
      </c>
      <c r="M510" t="s">
        <v>483</v>
      </c>
      <c r="N510" t="s">
        <v>483</v>
      </c>
      <c r="O510" t="s">
        <v>483</v>
      </c>
      <c r="P510" t="s">
        <v>483</v>
      </c>
      <c r="Q510" t="s">
        <v>483</v>
      </c>
      <c r="R510">
        <v>1</v>
      </c>
      <c r="S510" t="s">
        <v>483</v>
      </c>
      <c r="T510" t="s">
        <v>483</v>
      </c>
      <c r="U510" t="s">
        <v>483</v>
      </c>
      <c r="V510" t="s">
        <v>483</v>
      </c>
      <c r="W510" t="s">
        <v>483</v>
      </c>
      <c r="X510" t="s">
        <v>483</v>
      </c>
      <c r="AA510">
        <v>1</v>
      </c>
      <c r="AM510">
        <v>1</v>
      </c>
      <c r="AQ510">
        <v>1</v>
      </c>
      <c r="AR510">
        <v>1</v>
      </c>
      <c r="AV510">
        <v>1</v>
      </c>
    </row>
    <row r="511" spans="1:51">
      <c r="A511" s="4" t="s">
        <v>449</v>
      </c>
      <c r="B511" s="5" t="s">
        <v>450</v>
      </c>
      <c r="C511" s="5" t="s">
        <v>448</v>
      </c>
      <c r="D511" s="5" t="s">
        <v>8</v>
      </c>
      <c r="E511" t="s">
        <v>483</v>
      </c>
      <c r="F511" t="s">
        <v>483</v>
      </c>
      <c r="G511">
        <v>1</v>
      </c>
      <c r="H511" t="s">
        <v>483</v>
      </c>
      <c r="I511" t="s">
        <v>483</v>
      </c>
      <c r="J511" t="s">
        <v>483</v>
      </c>
      <c r="K511" t="s">
        <v>483</v>
      </c>
      <c r="L511">
        <v>1</v>
      </c>
      <c r="M511" t="s">
        <v>483</v>
      </c>
      <c r="N511" t="s">
        <v>483</v>
      </c>
      <c r="O511" t="s">
        <v>483</v>
      </c>
      <c r="P511" t="s">
        <v>483</v>
      </c>
      <c r="Q511" t="s">
        <v>483</v>
      </c>
      <c r="R511" t="s">
        <v>483</v>
      </c>
      <c r="S511" t="s">
        <v>483</v>
      </c>
      <c r="T511" t="s">
        <v>483</v>
      </c>
      <c r="U511" t="s">
        <v>483</v>
      </c>
      <c r="V511" t="s">
        <v>483</v>
      </c>
      <c r="W511" t="s">
        <v>483</v>
      </c>
      <c r="X511" t="s">
        <v>483</v>
      </c>
      <c r="AA511">
        <v>1</v>
      </c>
      <c r="AK511">
        <v>1</v>
      </c>
      <c r="AQ511">
        <v>1</v>
      </c>
      <c r="AX511">
        <v>1</v>
      </c>
    </row>
    <row r="512" spans="1:51">
      <c r="A512" s="4" t="s">
        <v>451</v>
      </c>
      <c r="B512" s="5" t="s">
        <v>452</v>
      </c>
      <c r="C512" s="5" t="s">
        <v>448</v>
      </c>
      <c r="D512" s="5" t="s">
        <v>8</v>
      </c>
      <c r="E512" t="s">
        <v>483</v>
      </c>
      <c r="F512" t="s">
        <v>483</v>
      </c>
      <c r="G512" t="s">
        <v>483</v>
      </c>
      <c r="H512" t="s">
        <v>483</v>
      </c>
      <c r="I512">
        <v>1</v>
      </c>
      <c r="J512" t="s">
        <v>483</v>
      </c>
      <c r="K512" t="s">
        <v>483</v>
      </c>
      <c r="L512" t="s">
        <v>483</v>
      </c>
      <c r="M512" t="s">
        <v>483</v>
      </c>
      <c r="N512" t="s">
        <v>483</v>
      </c>
      <c r="O512" t="s">
        <v>483</v>
      </c>
      <c r="P512" t="s">
        <v>483</v>
      </c>
      <c r="Q512">
        <v>1</v>
      </c>
      <c r="R512" t="s">
        <v>483</v>
      </c>
      <c r="S512" t="s">
        <v>483</v>
      </c>
      <c r="T512" t="s">
        <v>483</v>
      </c>
      <c r="U512" t="s">
        <v>483</v>
      </c>
      <c r="V512" t="s">
        <v>483</v>
      </c>
      <c r="W512" t="s">
        <v>483</v>
      </c>
      <c r="X512" t="s">
        <v>483</v>
      </c>
      <c r="AH512">
        <v>1</v>
      </c>
      <c r="AM512">
        <v>1</v>
      </c>
      <c r="AT512">
        <v>1</v>
      </c>
    </row>
    <row r="513" spans="1:49">
      <c r="A513" s="4" t="s">
        <v>453</v>
      </c>
      <c r="B513" s="5" t="s">
        <v>454</v>
      </c>
      <c r="C513" s="5" t="s">
        <v>448</v>
      </c>
      <c r="D513" s="5" t="s">
        <v>8</v>
      </c>
      <c r="E513">
        <v>1</v>
      </c>
      <c r="F513" t="s">
        <v>483</v>
      </c>
      <c r="G513" t="s">
        <v>483</v>
      </c>
      <c r="H513" t="s">
        <v>483</v>
      </c>
      <c r="I513" t="s">
        <v>483</v>
      </c>
      <c r="J513" t="s">
        <v>483</v>
      </c>
      <c r="K513" t="s">
        <v>483</v>
      </c>
      <c r="L513" t="s">
        <v>483</v>
      </c>
      <c r="M513" t="s">
        <v>483</v>
      </c>
      <c r="N513" t="s">
        <v>483</v>
      </c>
      <c r="O513" t="s">
        <v>483</v>
      </c>
      <c r="P513" t="s">
        <v>483</v>
      </c>
      <c r="Q513" t="s">
        <v>483</v>
      </c>
      <c r="R513" t="s">
        <v>483</v>
      </c>
      <c r="S513" t="s">
        <v>483</v>
      </c>
      <c r="T513" t="s">
        <v>483</v>
      </c>
      <c r="U513" t="s">
        <v>483</v>
      </c>
      <c r="V513" t="s">
        <v>483</v>
      </c>
      <c r="W513" t="s">
        <v>483</v>
      </c>
      <c r="X513" t="s">
        <v>483</v>
      </c>
      <c r="Y513">
        <v>1</v>
      </c>
      <c r="AE513">
        <v>1</v>
      </c>
      <c r="AM513">
        <v>1</v>
      </c>
      <c r="AV513">
        <v>1</v>
      </c>
      <c r="AW513">
        <v>1</v>
      </c>
    </row>
    <row r="514" spans="1:49">
      <c r="A514" s="4" t="s">
        <v>455</v>
      </c>
      <c r="B514" s="5" t="s">
        <v>456</v>
      </c>
      <c r="C514" s="5" t="s">
        <v>448</v>
      </c>
      <c r="D514" s="5" t="s">
        <v>8</v>
      </c>
      <c r="E514" t="s">
        <v>483</v>
      </c>
      <c r="F514" t="s">
        <v>483</v>
      </c>
      <c r="G514" t="s">
        <v>483</v>
      </c>
      <c r="H514" t="s">
        <v>483</v>
      </c>
      <c r="I514">
        <v>1</v>
      </c>
      <c r="J514" t="s">
        <v>483</v>
      </c>
      <c r="K514" t="s">
        <v>483</v>
      </c>
      <c r="L514" t="s">
        <v>483</v>
      </c>
      <c r="M514" t="s">
        <v>483</v>
      </c>
      <c r="N514" t="s">
        <v>483</v>
      </c>
      <c r="O514" t="s">
        <v>483</v>
      </c>
      <c r="P514" t="s">
        <v>483</v>
      </c>
      <c r="Q514" t="s">
        <v>483</v>
      </c>
      <c r="R514" t="s">
        <v>483</v>
      </c>
      <c r="S514" t="s">
        <v>483</v>
      </c>
      <c r="T514" t="s">
        <v>483</v>
      </c>
      <c r="U514">
        <v>1</v>
      </c>
      <c r="V514" t="s">
        <v>483</v>
      </c>
      <c r="W514">
        <v>1</v>
      </c>
      <c r="X514" t="s">
        <v>483</v>
      </c>
      <c r="AA514">
        <v>1</v>
      </c>
      <c r="AB514">
        <v>1</v>
      </c>
      <c r="AJ514">
        <v>1</v>
      </c>
      <c r="AR514">
        <v>1</v>
      </c>
      <c r="AV514">
        <v>1</v>
      </c>
    </row>
    <row r="515" spans="1:49">
      <c r="A515" s="4" t="s">
        <v>457</v>
      </c>
      <c r="B515" s="5" t="s">
        <v>458</v>
      </c>
      <c r="C515" s="5" t="s">
        <v>448</v>
      </c>
      <c r="D515" s="5" t="s">
        <v>8</v>
      </c>
      <c r="E515">
        <v>1</v>
      </c>
      <c r="F515" t="s">
        <v>483</v>
      </c>
      <c r="G515" t="s">
        <v>483</v>
      </c>
      <c r="H515" t="s">
        <v>483</v>
      </c>
      <c r="I515">
        <v>1</v>
      </c>
      <c r="J515" t="s">
        <v>483</v>
      </c>
      <c r="K515" t="s">
        <v>483</v>
      </c>
      <c r="L515" t="s">
        <v>483</v>
      </c>
      <c r="M515" t="s">
        <v>483</v>
      </c>
      <c r="N515" t="s">
        <v>483</v>
      </c>
      <c r="O515" t="s">
        <v>483</v>
      </c>
      <c r="P515" t="s">
        <v>483</v>
      </c>
      <c r="Q515" t="s">
        <v>483</v>
      </c>
      <c r="R515" t="s">
        <v>483</v>
      </c>
      <c r="S515" t="s">
        <v>483</v>
      </c>
      <c r="T515" t="s">
        <v>483</v>
      </c>
      <c r="U515" t="s">
        <v>483</v>
      </c>
      <c r="V515" t="s">
        <v>483</v>
      </c>
      <c r="W515">
        <v>1</v>
      </c>
      <c r="X515" t="s">
        <v>483</v>
      </c>
      <c r="Y515">
        <v>1</v>
      </c>
      <c r="AA515">
        <v>1</v>
      </c>
      <c r="AB515">
        <v>1</v>
      </c>
      <c r="AG515">
        <v>1</v>
      </c>
      <c r="AR515">
        <v>1</v>
      </c>
      <c r="AW515">
        <v>1</v>
      </c>
    </row>
    <row r="516" spans="1:49" s="125" customFormat="1">
      <c r="A516" s="4" t="s">
        <v>459</v>
      </c>
      <c r="B516" s="5" t="s">
        <v>460</v>
      </c>
      <c r="C516" s="5" t="s">
        <v>448</v>
      </c>
      <c r="D516" s="5" t="s">
        <v>8</v>
      </c>
      <c r="E516" s="125" t="s">
        <v>483</v>
      </c>
      <c r="F516" s="125" t="s">
        <v>483</v>
      </c>
      <c r="G516" s="125" t="s">
        <v>483</v>
      </c>
      <c r="H516" s="125" t="s">
        <v>483</v>
      </c>
      <c r="I516" s="125" t="s">
        <v>483</v>
      </c>
      <c r="J516" s="125" t="s">
        <v>483</v>
      </c>
      <c r="K516" s="125" t="s">
        <v>483</v>
      </c>
      <c r="L516" s="125" t="s">
        <v>483</v>
      </c>
      <c r="M516" s="125">
        <v>1</v>
      </c>
      <c r="N516" s="125" t="s">
        <v>483</v>
      </c>
      <c r="O516" s="125" t="s">
        <v>483</v>
      </c>
      <c r="P516" s="125" t="s">
        <v>483</v>
      </c>
      <c r="Q516" s="125" t="s">
        <v>483</v>
      </c>
      <c r="R516" s="125" t="s">
        <v>483</v>
      </c>
      <c r="S516" s="125" t="s">
        <v>483</v>
      </c>
      <c r="T516" s="125" t="s">
        <v>483</v>
      </c>
      <c r="U516" s="125" t="s">
        <v>483</v>
      </c>
      <c r="V516" s="125" t="s">
        <v>483</v>
      </c>
      <c r="W516" s="125" t="s">
        <v>483</v>
      </c>
      <c r="X516" s="125" t="s">
        <v>483</v>
      </c>
      <c r="AM516" s="125">
        <v>1</v>
      </c>
      <c r="AR516" s="125">
        <v>1</v>
      </c>
      <c r="AW516" s="125">
        <v>1</v>
      </c>
    </row>
  </sheetData>
  <autoFilter ref="A1:AY516" xr:uid="{5FEFE238-15F9-40F5-8896-797A54F9F848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E37B-A888-496A-94D0-71E0E60887B2}">
  <sheetPr codeName="Feuil12"/>
  <dimension ref="A1:AY516"/>
  <sheetViews>
    <sheetView workbookViewId="0">
      <pane xSplit="4" ySplit="1" topLeftCell="AF203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hidden="1" customWidth="1" outlineLevel="1"/>
    <col min="3" max="3" width="31.140625" hidden="1" customWidth="1" outlineLevel="1"/>
    <col min="4" max="4" width="11.5703125" customWidth="1" collapsed="1"/>
  </cols>
  <sheetData>
    <row r="1" spans="1:51" s="20" customFormat="1" ht="46.5" customHeight="1">
      <c r="A1" s="21" t="s">
        <v>230</v>
      </c>
      <c r="B1" s="22"/>
      <c r="C1" s="7" t="s">
        <v>231</v>
      </c>
      <c r="D1" s="7" t="s">
        <v>232</v>
      </c>
      <c r="E1" s="30" t="s">
        <v>61</v>
      </c>
      <c r="F1" s="30" t="s">
        <v>62</v>
      </c>
      <c r="G1" s="30" t="s">
        <v>63</v>
      </c>
      <c r="H1" s="30" t="s">
        <v>64</v>
      </c>
      <c r="I1" s="30" t="s">
        <v>65</v>
      </c>
      <c r="J1" s="30" t="s">
        <v>66</v>
      </c>
      <c r="K1" s="30" t="s">
        <v>67</v>
      </c>
      <c r="L1" s="30" t="s">
        <v>68</v>
      </c>
      <c r="M1" s="30" t="s">
        <v>69</v>
      </c>
      <c r="N1" s="30" t="s">
        <v>70</v>
      </c>
      <c r="O1" s="30" t="s">
        <v>71</v>
      </c>
      <c r="P1" s="30" t="s">
        <v>72</v>
      </c>
      <c r="Q1" s="30" t="s">
        <v>73</v>
      </c>
      <c r="R1" s="30" t="s">
        <v>74</v>
      </c>
      <c r="S1" s="30" t="s">
        <v>75</v>
      </c>
      <c r="T1" s="30" t="s">
        <v>76</v>
      </c>
      <c r="U1" s="30" t="s">
        <v>77</v>
      </c>
      <c r="V1" s="30" t="s">
        <v>78</v>
      </c>
      <c r="W1" s="30" t="s">
        <v>79</v>
      </c>
      <c r="X1" s="30" t="s">
        <v>80</v>
      </c>
      <c r="Y1" s="30" t="s">
        <v>81</v>
      </c>
      <c r="Z1" s="30" t="s">
        <v>82</v>
      </c>
      <c r="AA1" s="30" t="s">
        <v>83</v>
      </c>
      <c r="AB1" s="30" t="s">
        <v>84</v>
      </c>
      <c r="AC1" s="30" t="s">
        <v>85</v>
      </c>
      <c r="AD1" s="30" t="s">
        <v>86</v>
      </c>
      <c r="AE1" s="30" t="s">
        <v>87</v>
      </c>
      <c r="AF1" s="30" t="s">
        <v>88</v>
      </c>
      <c r="AG1" s="30" t="s">
        <v>89</v>
      </c>
      <c r="AH1" s="30" t="s">
        <v>90</v>
      </c>
      <c r="AI1" s="30" t="s">
        <v>91</v>
      </c>
      <c r="AJ1" s="30" t="s">
        <v>92</v>
      </c>
      <c r="AK1" s="30" t="s">
        <v>93</v>
      </c>
      <c r="AL1" s="30" t="s">
        <v>94</v>
      </c>
      <c r="AM1" s="30" t="s">
        <v>95</v>
      </c>
      <c r="AN1" s="30" t="s">
        <v>96</v>
      </c>
      <c r="AO1" s="30" t="s">
        <v>97</v>
      </c>
      <c r="AP1" s="30" t="s">
        <v>98</v>
      </c>
      <c r="AQ1" s="30" t="s">
        <v>99</v>
      </c>
      <c r="AR1" s="30" t="s">
        <v>100</v>
      </c>
      <c r="AS1" s="30" t="s">
        <v>101</v>
      </c>
      <c r="AT1" s="30" t="s">
        <v>102</v>
      </c>
      <c r="AU1" s="30" t="s">
        <v>103</v>
      </c>
      <c r="AV1" s="30" t="s">
        <v>104</v>
      </c>
      <c r="AW1" s="30" t="s">
        <v>105</v>
      </c>
      <c r="AX1" s="30" t="s">
        <v>106</v>
      </c>
      <c r="AY1" s="30" t="s">
        <v>107</v>
      </c>
    </row>
    <row r="2" spans="1:51">
      <c r="A2" s="4" t="s">
        <v>241</v>
      </c>
      <c r="B2" s="5" t="s">
        <v>242</v>
      </c>
      <c r="C2" s="5" t="s">
        <v>243</v>
      </c>
      <c r="D2" s="5" t="s">
        <v>4</v>
      </c>
    </row>
    <row r="3" spans="1:51">
      <c r="A3" s="4" t="s">
        <v>244</v>
      </c>
      <c r="B3" s="5" t="s">
        <v>245</v>
      </c>
      <c r="C3" s="5" t="s">
        <v>246</v>
      </c>
      <c r="D3" s="5" t="s">
        <v>4</v>
      </c>
    </row>
    <row r="4" spans="1:51">
      <c r="A4" s="4" t="s">
        <v>247</v>
      </c>
      <c r="B4" s="5" t="s">
        <v>248</v>
      </c>
      <c r="C4" s="5" t="s">
        <v>243</v>
      </c>
      <c r="D4" s="5" t="s">
        <v>4</v>
      </c>
    </row>
    <row r="5" spans="1:51">
      <c r="A5" s="4" t="s">
        <v>249</v>
      </c>
      <c r="B5" s="5" t="s">
        <v>250</v>
      </c>
      <c r="C5" s="5" t="s">
        <v>251</v>
      </c>
      <c r="D5" s="5" t="s">
        <v>4</v>
      </c>
    </row>
    <row r="6" spans="1:51">
      <c r="A6" s="4" t="s">
        <v>252</v>
      </c>
      <c r="B6" s="5" t="s">
        <v>253</v>
      </c>
      <c r="C6" s="5" t="s">
        <v>251</v>
      </c>
      <c r="D6" s="5" t="s">
        <v>4</v>
      </c>
    </row>
    <row r="7" spans="1:51">
      <c r="A7" s="4" t="s">
        <v>254</v>
      </c>
      <c r="B7" s="5" t="s">
        <v>255</v>
      </c>
      <c r="C7" s="5" t="s">
        <v>251</v>
      </c>
      <c r="D7" s="5" t="s">
        <v>4</v>
      </c>
    </row>
    <row r="8" spans="1:51">
      <c r="A8" s="4" t="s">
        <v>256</v>
      </c>
      <c r="B8" s="5" t="s">
        <v>257</v>
      </c>
      <c r="C8" s="5" t="s">
        <v>243</v>
      </c>
      <c r="D8" s="5" t="s">
        <v>4</v>
      </c>
    </row>
    <row r="9" spans="1:51">
      <c r="A9" s="4" t="s">
        <v>258</v>
      </c>
      <c r="B9" s="5" t="s">
        <v>259</v>
      </c>
      <c r="C9" s="5" t="s">
        <v>260</v>
      </c>
      <c r="D9" s="5" t="s">
        <v>4</v>
      </c>
    </row>
    <row r="10" spans="1:51">
      <c r="A10" s="4" t="s">
        <v>261</v>
      </c>
      <c r="B10" s="5" t="s">
        <v>262</v>
      </c>
      <c r="C10" s="5" t="s">
        <v>263</v>
      </c>
      <c r="D10" s="5" t="s">
        <v>4</v>
      </c>
    </row>
    <row r="11" spans="1:51">
      <c r="A11" s="4" t="s">
        <v>264</v>
      </c>
      <c r="B11" s="5" t="s">
        <v>265</v>
      </c>
      <c r="C11" s="5" t="s">
        <v>260</v>
      </c>
      <c r="D11" s="5" t="s">
        <v>4</v>
      </c>
    </row>
    <row r="12" spans="1:51">
      <c r="A12" s="4" t="s">
        <v>266</v>
      </c>
      <c r="B12" s="5" t="s">
        <v>267</v>
      </c>
      <c r="C12" s="5" t="s">
        <v>263</v>
      </c>
      <c r="D12" s="5" t="s">
        <v>4</v>
      </c>
    </row>
    <row r="13" spans="1:51">
      <c r="A13" s="4" t="s">
        <v>268</v>
      </c>
      <c r="B13" s="5" t="s">
        <v>269</v>
      </c>
      <c r="C13" s="5" t="s">
        <v>263</v>
      </c>
      <c r="D13" s="5" t="s">
        <v>4</v>
      </c>
    </row>
    <row r="14" spans="1:51">
      <c r="A14" s="4" t="s">
        <v>270</v>
      </c>
      <c r="B14" s="5" t="s">
        <v>271</v>
      </c>
      <c r="C14" s="5" t="s">
        <v>251</v>
      </c>
      <c r="D14" s="5" t="s">
        <v>4</v>
      </c>
    </row>
    <row r="15" spans="1:51">
      <c r="A15" s="4" t="s">
        <v>272</v>
      </c>
      <c r="B15" s="5" t="s">
        <v>273</v>
      </c>
      <c r="C15" s="5" t="s">
        <v>274</v>
      </c>
      <c r="D15" s="5" t="s">
        <v>4</v>
      </c>
    </row>
    <row r="16" spans="1:51">
      <c r="A16" s="4" t="s">
        <v>275</v>
      </c>
      <c r="B16" s="5" t="s">
        <v>276</v>
      </c>
      <c r="C16" s="5" t="s">
        <v>243</v>
      </c>
      <c r="D16" s="5" t="s">
        <v>4</v>
      </c>
    </row>
    <row r="17" spans="1:4">
      <c r="A17" s="4" t="s">
        <v>277</v>
      </c>
      <c r="B17" s="5" t="s">
        <v>278</v>
      </c>
      <c r="C17" s="5" t="s">
        <v>279</v>
      </c>
      <c r="D17" s="5" t="s">
        <v>4</v>
      </c>
    </row>
    <row r="18" spans="1:4">
      <c r="A18" s="4" t="s">
        <v>280</v>
      </c>
      <c r="B18" s="5" t="s">
        <v>281</v>
      </c>
      <c r="C18" s="5" t="s">
        <v>279</v>
      </c>
      <c r="D18" s="5" t="s">
        <v>4</v>
      </c>
    </row>
    <row r="19" spans="1:4">
      <c r="A19" s="4" t="s">
        <v>282</v>
      </c>
      <c r="B19" s="5" t="s">
        <v>283</v>
      </c>
      <c r="C19" s="5" t="s">
        <v>284</v>
      </c>
      <c r="D19" s="5" t="s">
        <v>4</v>
      </c>
    </row>
    <row r="20" spans="1:4">
      <c r="A20" s="4" t="s">
        <v>285</v>
      </c>
      <c r="B20" s="5" t="s">
        <v>286</v>
      </c>
      <c r="C20" s="5" t="s">
        <v>279</v>
      </c>
      <c r="D20" s="5" t="s">
        <v>4</v>
      </c>
    </row>
    <row r="21" spans="1:4">
      <c r="A21" s="4" t="s">
        <v>287</v>
      </c>
      <c r="B21" s="5" t="s">
        <v>288</v>
      </c>
      <c r="C21" s="5" t="s">
        <v>289</v>
      </c>
      <c r="D21" s="5" t="s">
        <v>4</v>
      </c>
    </row>
    <row r="22" spans="1:4">
      <c r="A22" s="4" t="s">
        <v>290</v>
      </c>
      <c r="B22" s="5" t="s">
        <v>291</v>
      </c>
      <c r="C22" s="5" t="s">
        <v>292</v>
      </c>
      <c r="D22" s="5" t="s">
        <v>4</v>
      </c>
    </row>
    <row r="23" spans="1:4">
      <c r="A23" s="4" t="s">
        <v>293</v>
      </c>
      <c r="B23" s="5" t="s">
        <v>294</v>
      </c>
      <c r="C23" s="5" t="s">
        <v>279</v>
      </c>
      <c r="D23" s="5" t="s">
        <v>4</v>
      </c>
    </row>
    <row r="24" spans="1:4">
      <c r="A24" s="4" t="s">
        <v>295</v>
      </c>
      <c r="B24" s="5" t="s">
        <v>296</v>
      </c>
      <c r="C24" s="5" t="s">
        <v>279</v>
      </c>
      <c r="D24" s="5" t="s">
        <v>4</v>
      </c>
    </row>
    <row r="25" spans="1:4">
      <c r="A25" s="4" t="s">
        <v>297</v>
      </c>
      <c r="B25" s="5" t="s">
        <v>298</v>
      </c>
      <c r="C25" s="5" t="s">
        <v>289</v>
      </c>
      <c r="D25" s="5" t="s">
        <v>4</v>
      </c>
    </row>
    <row r="26" spans="1:4">
      <c r="A26" s="4" t="s">
        <v>299</v>
      </c>
      <c r="B26" s="5" t="s">
        <v>300</v>
      </c>
      <c r="C26" s="5" t="s">
        <v>243</v>
      </c>
      <c r="D26" s="5" t="s">
        <v>4</v>
      </c>
    </row>
    <row r="27" spans="1:4">
      <c r="A27" s="4" t="s">
        <v>301</v>
      </c>
      <c r="B27" s="5" t="s">
        <v>302</v>
      </c>
      <c r="C27" s="5" t="s">
        <v>274</v>
      </c>
      <c r="D27" s="5" t="s">
        <v>4</v>
      </c>
    </row>
    <row r="28" spans="1:4">
      <c r="A28" s="4" t="s">
        <v>303</v>
      </c>
      <c r="B28" s="5" t="s">
        <v>304</v>
      </c>
      <c r="C28" s="5" t="s">
        <v>284</v>
      </c>
      <c r="D28" s="5" t="s">
        <v>4</v>
      </c>
    </row>
    <row r="29" spans="1:4">
      <c r="A29" s="4" t="s">
        <v>305</v>
      </c>
      <c r="B29" s="5" t="s">
        <v>306</v>
      </c>
      <c r="C29" s="5" t="s">
        <v>292</v>
      </c>
      <c r="D29" s="5" t="s">
        <v>4</v>
      </c>
    </row>
    <row r="30" spans="1:4">
      <c r="A30" s="4" t="s">
        <v>307</v>
      </c>
      <c r="B30" s="5" t="s">
        <v>308</v>
      </c>
      <c r="C30" s="5" t="s">
        <v>309</v>
      </c>
      <c r="D30" s="5" t="s">
        <v>4</v>
      </c>
    </row>
    <row r="31" spans="1:4">
      <c r="A31" s="4" t="s">
        <v>310</v>
      </c>
      <c r="B31" s="5" t="s">
        <v>311</v>
      </c>
      <c r="C31" s="5" t="s">
        <v>309</v>
      </c>
      <c r="D31" s="5" t="s">
        <v>4</v>
      </c>
    </row>
    <row r="32" spans="1:4">
      <c r="A32" s="4" t="s">
        <v>312</v>
      </c>
      <c r="B32" s="5" t="s">
        <v>313</v>
      </c>
      <c r="C32" s="5" t="s">
        <v>263</v>
      </c>
      <c r="D32" s="5" t="s">
        <v>4</v>
      </c>
    </row>
    <row r="33" spans="1:4">
      <c r="A33" s="4" t="s">
        <v>314</v>
      </c>
      <c r="B33" s="5" t="s">
        <v>315</v>
      </c>
      <c r="C33" s="5" t="s">
        <v>263</v>
      </c>
      <c r="D33" s="5" t="s">
        <v>4</v>
      </c>
    </row>
    <row r="34" spans="1:4">
      <c r="A34" s="4" t="s">
        <v>316</v>
      </c>
      <c r="B34" s="5" t="s">
        <v>317</v>
      </c>
      <c r="C34" s="5" t="s">
        <v>263</v>
      </c>
      <c r="D34" s="5" t="s">
        <v>4</v>
      </c>
    </row>
    <row r="35" spans="1:4">
      <c r="A35" s="4" t="s">
        <v>318</v>
      </c>
      <c r="B35" s="5" t="s">
        <v>319</v>
      </c>
      <c r="C35" s="5" t="s">
        <v>279</v>
      </c>
      <c r="D35" s="5" t="s">
        <v>4</v>
      </c>
    </row>
    <row r="36" spans="1:4">
      <c r="A36" s="4" t="s">
        <v>320</v>
      </c>
      <c r="B36" s="5" t="s">
        <v>321</v>
      </c>
      <c r="C36" s="5" t="s">
        <v>263</v>
      </c>
      <c r="D36" s="5" t="s">
        <v>4</v>
      </c>
    </row>
    <row r="37" spans="1:4">
      <c r="A37" s="4" t="s">
        <v>322</v>
      </c>
      <c r="B37" s="5" t="s">
        <v>323</v>
      </c>
      <c r="C37" s="5" t="s">
        <v>292</v>
      </c>
      <c r="D37" s="5" t="s">
        <v>4</v>
      </c>
    </row>
    <row r="38" spans="1:4">
      <c r="A38" s="4" t="s">
        <v>324</v>
      </c>
      <c r="B38" s="5" t="s">
        <v>325</v>
      </c>
      <c r="C38" s="5" t="s">
        <v>284</v>
      </c>
      <c r="D38" s="5" t="s">
        <v>4</v>
      </c>
    </row>
    <row r="39" spans="1:4">
      <c r="A39" s="4" t="s">
        <v>326</v>
      </c>
      <c r="B39" s="5" t="s">
        <v>327</v>
      </c>
      <c r="C39" s="5" t="s">
        <v>284</v>
      </c>
      <c r="D39" s="5" t="s">
        <v>4</v>
      </c>
    </row>
    <row r="40" spans="1:4">
      <c r="A40" s="4" t="s">
        <v>328</v>
      </c>
      <c r="B40" s="5" t="s">
        <v>329</v>
      </c>
      <c r="C40" s="5" t="s">
        <v>243</v>
      </c>
      <c r="D40" s="5" t="s">
        <v>4</v>
      </c>
    </row>
    <row r="41" spans="1:4">
      <c r="A41" s="4" t="s">
        <v>330</v>
      </c>
      <c r="B41" s="5" t="s">
        <v>331</v>
      </c>
      <c r="C41" s="5" t="s">
        <v>289</v>
      </c>
      <c r="D41" s="5" t="s">
        <v>4</v>
      </c>
    </row>
    <row r="42" spans="1:4">
      <c r="A42" s="4" t="s">
        <v>332</v>
      </c>
      <c r="B42" s="5" t="s">
        <v>333</v>
      </c>
      <c r="C42" s="5" t="s">
        <v>279</v>
      </c>
      <c r="D42" s="5" t="s">
        <v>4</v>
      </c>
    </row>
    <row r="43" spans="1:4">
      <c r="A43" s="4" t="s">
        <v>334</v>
      </c>
      <c r="B43" s="5" t="s">
        <v>335</v>
      </c>
      <c r="C43" s="5" t="s">
        <v>284</v>
      </c>
      <c r="D43" s="5" t="s">
        <v>4</v>
      </c>
    </row>
    <row r="44" spans="1:4">
      <c r="A44" s="4" t="s">
        <v>336</v>
      </c>
      <c r="B44" s="5" t="s">
        <v>337</v>
      </c>
      <c r="C44" s="5" t="s">
        <v>243</v>
      </c>
      <c r="D44" s="5" t="s">
        <v>4</v>
      </c>
    </row>
    <row r="45" spans="1:4">
      <c r="A45" s="4" t="s">
        <v>338</v>
      </c>
      <c r="B45" s="5" t="s">
        <v>339</v>
      </c>
      <c r="C45" s="5" t="s">
        <v>243</v>
      </c>
      <c r="D45" s="5" t="s">
        <v>4</v>
      </c>
    </row>
    <row r="46" spans="1:4">
      <c r="A46" s="4" t="s">
        <v>340</v>
      </c>
      <c r="B46" s="5" t="s">
        <v>341</v>
      </c>
      <c r="C46" s="5" t="s">
        <v>342</v>
      </c>
      <c r="D46" s="5" t="s">
        <v>4</v>
      </c>
    </row>
    <row r="47" spans="1:4">
      <c r="A47" s="4" t="s">
        <v>343</v>
      </c>
      <c r="B47" s="5" t="s">
        <v>344</v>
      </c>
      <c r="C47" s="5" t="s">
        <v>284</v>
      </c>
      <c r="D47" s="5" t="s">
        <v>4</v>
      </c>
    </row>
    <row r="48" spans="1:4">
      <c r="A48" s="4" t="s">
        <v>345</v>
      </c>
      <c r="B48" s="5" t="s">
        <v>346</v>
      </c>
      <c r="C48" s="5" t="s">
        <v>263</v>
      </c>
      <c r="D48" s="5" t="s">
        <v>4</v>
      </c>
    </row>
    <row r="49" spans="1:4">
      <c r="A49" s="4" t="s">
        <v>347</v>
      </c>
      <c r="B49" s="5" t="s">
        <v>348</v>
      </c>
      <c r="C49" s="5" t="s">
        <v>279</v>
      </c>
      <c r="D49" s="5" t="s">
        <v>4</v>
      </c>
    </row>
    <row r="50" spans="1:4">
      <c r="A50" s="4" t="s">
        <v>349</v>
      </c>
      <c r="B50" s="5" t="s">
        <v>350</v>
      </c>
      <c r="C50" s="5" t="s">
        <v>263</v>
      </c>
      <c r="D50" s="5" t="s">
        <v>4</v>
      </c>
    </row>
    <row r="51" spans="1:4">
      <c r="A51" s="4" t="s">
        <v>351</v>
      </c>
      <c r="B51" s="5" t="s">
        <v>352</v>
      </c>
      <c r="C51" s="5" t="s">
        <v>342</v>
      </c>
      <c r="D51" s="5" t="s">
        <v>4</v>
      </c>
    </row>
    <row r="52" spans="1:4">
      <c r="A52" s="4" t="s">
        <v>353</v>
      </c>
      <c r="B52" s="5" t="s">
        <v>354</v>
      </c>
      <c r="C52" s="5" t="s">
        <v>274</v>
      </c>
      <c r="D52" s="5" t="s">
        <v>4</v>
      </c>
    </row>
    <row r="53" spans="1:4">
      <c r="A53" s="4" t="s">
        <v>355</v>
      </c>
      <c r="B53" s="5" t="s">
        <v>356</v>
      </c>
      <c r="C53" s="5" t="s">
        <v>260</v>
      </c>
      <c r="D53" s="5" t="s">
        <v>4</v>
      </c>
    </row>
    <row r="54" spans="1:4">
      <c r="A54" s="4" t="s">
        <v>357</v>
      </c>
      <c r="B54" s="5" t="s">
        <v>358</v>
      </c>
      <c r="C54" s="5" t="s">
        <v>260</v>
      </c>
      <c r="D54" s="5" t="s">
        <v>4</v>
      </c>
    </row>
    <row r="55" spans="1:4">
      <c r="A55" s="4" t="s">
        <v>359</v>
      </c>
      <c r="B55" s="5" t="s">
        <v>360</v>
      </c>
      <c r="C55" s="5" t="s">
        <v>342</v>
      </c>
      <c r="D55" s="5" t="s">
        <v>4</v>
      </c>
    </row>
    <row r="56" spans="1:4">
      <c r="A56" s="4" t="s">
        <v>361</v>
      </c>
      <c r="B56" s="5" t="s">
        <v>362</v>
      </c>
      <c r="C56" s="5" t="s">
        <v>260</v>
      </c>
      <c r="D56" s="5" t="s">
        <v>4</v>
      </c>
    </row>
    <row r="57" spans="1:4">
      <c r="A57" s="4" t="s">
        <v>363</v>
      </c>
      <c r="B57" s="5" t="s">
        <v>364</v>
      </c>
      <c r="C57" s="5" t="s">
        <v>260</v>
      </c>
      <c r="D57" s="5" t="s">
        <v>4</v>
      </c>
    </row>
    <row r="58" spans="1:4">
      <c r="A58" s="4" t="s">
        <v>365</v>
      </c>
      <c r="B58" s="5" t="s">
        <v>366</v>
      </c>
      <c r="C58" s="5" t="s">
        <v>292</v>
      </c>
      <c r="D58" s="5" t="s">
        <v>4</v>
      </c>
    </row>
    <row r="59" spans="1:4">
      <c r="A59" s="4" t="s">
        <v>367</v>
      </c>
      <c r="B59" s="5" t="s">
        <v>368</v>
      </c>
      <c r="C59" s="5" t="s">
        <v>260</v>
      </c>
      <c r="D59" s="5" t="s">
        <v>4</v>
      </c>
    </row>
    <row r="60" spans="1:4">
      <c r="A60" s="4" t="s">
        <v>369</v>
      </c>
      <c r="B60" s="5" t="s">
        <v>370</v>
      </c>
      <c r="C60" s="5" t="s">
        <v>289</v>
      </c>
      <c r="D60" s="5" t="s">
        <v>4</v>
      </c>
    </row>
    <row r="61" spans="1:4">
      <c r="A61" s="4" t="s">
        <v>371</v>
      </c>
      <c r="B61" s="5" t="s">
        <v>372</v>
      </c>
      <c r="C61" s="5" t="s">
        <v>246</v>
      </c>
      <c r="D61" s="5" t="s">
        <v>4</v>
      </c>
    </row>
    <row r="62" spans="1:4">
      <c r="A62" s="4" t="s">
        <v>373</v>
      </c>
      <c r="B62" s="5" t="s">
        <v>374</v>
      </c>
      <c r="C62" s="5" t="s">
        <v>246</v>
      </c>
      <c r="D62" s="5" t="s">
        <v>4</v>
      </c>
    </row>
    <row r="63" spans="1:4">
      <c r="A63" s="4" t="s">
        <v>375</v>
      </c>
      <c r="B63" s="5" t="s">
        <v>376</v>
      </c>
      <c r="C63" s="5" t="s">
        <v>274</v>
      </c>
      <c r="D63" s="5" t="s">
        <v>4</v>
      </c>
    </row>
    <row r="64" spans="1:4">
      <c r="A64" s="4" t="s">
        <v>377</v>
      </c>
      <c r="B64" s="5" t="s">
        <v>378</v>
      </c>
      <c r="C64" s="5" t="s">
        <v>246</v>
      </c>
      <c r="D64" s="5" t="s">
        <v>4</v>
      </c>
    </row>
    <row r="65" spans="1:4">
      <c r="A65" s="4" t="s">
        <v>379</v>
      </c>
      <c r="B65" s="5" t="s">
        <v>380</v>
      </c>
      <c r="C65" s="5" t="s">
        <v>243</v>
      </c>
      <c r="D65" s="5" t="s">
        <v>4</v>
      </c>
    </row>
    <row r="66" spans="1:4">
      <c r="A66" s="4" t="s">
        <v>381</v>
      </c>
      <c r="B66" s="5" t="s">
        <v>382</v>
      </c>
      <c r="C66" s="5" t="s">
        <v>279</v>
      </c>
      <c r="D66" s="5" t="s">
        <v>4</v>
      </c>
    </row>
    <row r="67" spans="1:4">
      <c r="A67" s="4" t="s">
        <v>383</v>
      </c>
      <c r="B67" s="5" t="s">
        <v>384</v>
      </c>
      <c r="C67" s="5" t="s">
        <v>263</v>
      </c>
      <c r="D67" s="5" t="s">
        <v>4</v>
      </c>
    </row>
    <row r="68" spans="1:4">
      <c r="A68" s="4" t="s">
        <v>385</v>
      </c>
      <c r="B68" s="5" t="s">
        <v>386</v>
      </c>
      <c r="C68" s="5" t="s">
        <v>263</v>
      </c>
      <c r="D68" s="5" t="s">
        <v>4</v>
      </c>
    </row>
    <row r="69" spans="1:4">
      <c r="A69" s="4" t="s">
        <v>387</v>
      </c>
      <c r="B69" s="5" t="s">
        <v>388</v>
      </c>
      <c r="C69" s="5" t="s">
        <v>260</v>
      </c>
      <c r="D69" s="5" t="s">
        <v>4</v>
      </c>
    </row>
    <row r="70" spans="1:4">
      <c r="A70" s="4" t="s">
        <v>389</v>
      </c>
      <c r="B70" s="5" t="s">
        <v>390</v>
      </c>
      <c r="C70" s="5" t="s">
        <v>260</v>
      </c>
      <c r="D70" s="5" t="s">
        <v>4</v>
      </c>
    </row>
    <row r="71" spans="1:4">
      <c r="A71" s="4" t="s">
        <v>391</v>
      </c>
      <c r="B71" s="5" t="s">
        <v>392</v>
      </c>
      <c r="C71" s="5" t="s">
        <v>243</v>
      </c>
      <c r="D71" s="5" t="s">
        <v>4</v>
      </c>
    </row>
    <row r="72" spans="1:4">
      <c r="A72" s="4" t="s">
        <v>393</v>
      </c>
      <c r="B72" s="5" t="s">
        <v>394</v>
      </c>
      <c r="C72" s="5" t="s">
        <v>289</v>
      </c>
      <c r="D72" s="5" t="s">
        <v>4</v>
      </c>
    </row>
    <row r="73" spans="1:4">
      <c r="A73" s="4" t="s">
        <v>395</v>
      </c>
      <c r="B73" s="5" t="s">
        <v>396</v>
      </c>
      <c r="C73" s="5" t="s">
        <v>289</v>
      </c>
      <c r="D73" s="5" t="s">
        <v>4</v>
      </c>
    </row>
    <row r="74" spans="1:4">
      <c r="A74" s="4" t="s">
        <v>397</v>
      </c>
      <c r="B74" s="5" t="s">
        <v>398</v>
      </c>
      <c r="C74" s="5" t="s">
        <v>342</v>
      </c>
      <c r="D74" s="5" t="s">
        <v>4</v>
      </c>
    </row>
    <row r="75" spans="1:4">
      <c r="A75" s="4" t="s">
        <v>399</v>
      </c>
      <c r="B75" s="5" t="s">
        <v>400</v>
      </c>
      <c r="C75" s="5" t="s">
        <v>243</v>
      </c>
      <c r="D75" s="5" t="s">
        <v>4</v>
      </c>
    </row>
    <row r="76" spans="1:4">
      <c r="A76" s="4" t="s">
        <v>401</v>
      </c>
      <c r="B76" s="5" t="s">
        <v>402</v>
      </c>
      <c r="C76" s="5" t="s">
        <v>243</v>
      </c>
      <c r="D76" s="5" t="s">
        <v>4</v>
      </c>
    </row>
    <row r="77" spans="1:4">
      <c r="A77" s="4" t="s">
        <v>403</v>
      </c>
      <c r="B77" s="5" t="s">
        <v>404</v>
      </c>
      <c r="C77" s="5" t="s">
        <v>405</v>
      </c>
      <c r="D77" s="5" t="s">
        <v>4</v>
      </c>
    </row>
    <row r="78" spans="1:4">
      <c r="A78" s="4" t="s">
        <v>406</v>
      </c>
      <c r="B78" s="5" t="s">
        <v>407</v>
      </c>
      <c r="C78" s="5" t="s">
        <v>274</v>
      </c>
      <c r="D78" s="5" t="s">
        <v>4</v>
      </c>
    </row>
    <row r="79" spans="1:4">
      <c r="A79" s="4" t="s">
        <v>408</v>
      </c>
      <c r="B79" s="5" t="s">
        <v>409</v>
      </c>
      <c r="C79" s="5" t="s">
        <v>405</v>
      </c>
      <c r="D79" s="5" t="s">
        <v>4</v>
      </c>
    </row>
    <row r="80" spans="1:4">
      <c r="A80" s="4" t="s">
        <v>410</v>
      </c>
      <c r="B80" s="5" t="s">
        <v>411</v>
      </c>
      <c r="C80" s="5" t="s">
        <v>405</v>
      </c>
      <c r="D80" s="5" t="s">
        <v>4</v>
      </c>
    </row>
    <row r="81" spans="1:4">
      <c r="A81" s="4" t="s">
        <v>412</v>
      </c>
      <c r="B81" s="5" t="s">
        <v>467</v>
      </c>
      <c r="C81" s="5" t="s">
        <v>279</v>
      </c>
      <c r="D81" s="5" t="s">
        <v>4</v>
      </c>
    </row>
    <row r="82" spans="1:4">
      <c r="A82" s="4" t="s">
        <v>414</v>
      </c>
      <c r="B82" s="5" t="s">
        <v>415</v>
      </c>
      <c r="C82" s="5" t="s">
        <v>246</v>
      </c>
      <c r="D82" s="5" t="s">
        <v>4</v>
      </c>
    </row>
    <row r="83" spans="1:4">
      <c r="A83" s="4" t="s">
        <v>416</v>
      </c>
      <c r="B83" s="5" t="s">
        <v>417</v>
      </c>
      <c r="C83" s="5" t="s">
        <v>263</v>
      </c>
      <c r="D83" s="5" t="s">
        <v>4</v>
      </c>
    </row>
    <row r="84" spans="1:4">
      <c r="A84" s="4" t="s">
        <v>418</v>
      </c>
      <c r="B84" s="5" t="s">
        <v>419</v>
      </c>
      <c r="C84" s="5" t="s">
        <v>263</v>
      </c>
      <c r="D84" s="5" t="s">
        <v>4</v>
      </c>
    </row>
    <row r="85" spans="1:4">
      <c r="A85" s="4" t="s">
        <v>420</v>
      </c>
      <c r="B85" s="5" t="s">
        <v>421</v>
      </c>
      <c r="C85" s="5" t="s">
        <v>251</v>
      </c>
      <c r="D85" s="5" t="s">
        <v>4</v>
      </c>
    </row>
    <row r="86" spans="1:4">
      <c r="A86" s="4" t="s">
        <v>422</v>
      </c>
      <c r="B86" s="5" t="s">
        <v>423</v>
      </c>
      <c r="C86" s="5" t="s">
        <v>251</v>
      </c>
      <c r="D86" s="5" t="s">
        <v>4</v>
      </c>
    </row>
    <row r="87" spans="1:4">
      <c r="A87" s="4" t="s">
        <v>424</v>
      </c>
      <c r="B87" s="5" t="s">
        <v>425</v>
      </c>
      <c r="C87" s="5" t="s">
        <v>342</v>
      </c>
      <c r="D87" s="5" t="s">
        <v>4</v>
      </c>
    </row>
    <row r="88" spans="1:4">
      <c r="A88" s="4" t="s">
        <v>426</v>
      </c>
      <c r="B88" s="5" t="s">
        <v>427</v>
      </c>
      <c r="C88" s="5" t="s">
        <v>279</v>
      </c>
      <c r="D88" s="5" t="s">
        <v>4</v>
      </c>
    </row>
    <row r="89" spans="1:4">
      <c r="A89" s="4" t="s">
        <v>428</v>
      </c>
      <c r="B89" s="5" t="s">
        <v>429</v>
      </c>
      <c r="C89" s="5" t="s">
        <v>279</v>
      </c>
      <c r="D89" s="5" t="s">
        <v>4</v>
      </c>
    </row>
    <row r="90" spans="1:4">
      <c r="A90" s="4" t="s">
        <v>430</v>
      </c>
      <c r="B90" s="5" t="s">
        <v>431</v>
      </c>
      <c r="C90" s="5" t="s">
        <v>260</v>
      </c>
      <c r="D90" s="5" t="s">
        <v>4</v>
      </c>
    </row>
    <row r="91" spans="1:4">
      <c r="A91" s="4" t="s">
        <v>432</v>
      </c>
      <c r="B91" s="5" t="s">
        <v>433</v>
      </c>
      <c r="C91" s="5" t="s">
        <v>289</v>
      </c>
      <c r="D91" s="5" t="s">
        <v>4</v>
      </c>
    </row>
    <row r="92" spans="1:4">
      <c r="A92" s="4" t="s">
        <v>434</v>
      </c>
      <c r="B92" s="5" t="s">
        <v>435</v>
      </c>
      <c r="C92" s="5" t="s">
        <v>289</v>
      </c>
      <c r="D92" s="5" t="s">
        <v>4</v>
      </c>
    </row>
    <row r="93" spans="1:4">
      <c r="A93" s="4" t="s">
        <v>436</v>
      </c>
      <c r="B93" s="5" t="s">
        <v>437</v>
      </c>
      <c r="C93" s="5" t="s">
        <v>405</v>
      </c>
      <c r="D93" s="5" t="s">
        <v>4</v>
      </c>
    </row>
    <row r="94" spans="1:4">
      <c r="A94" s="4" t="s">
        <v>438</v>
      </c>
      <c r="B94" s="5" t="s">
        <v>439</v>
      </c>
      <c r="C94" s="5" t="s">
        <v>405</v>
      </c>
      <c r="D94" s="5" t="s">
        <v>4</v>
      </c>
    </row>
    <row r="95" spans="1:4">
      <c r="A95" s="4" t="s">
        <v>440</v>
      </c>
      <c r="B95" s="5" t="s">
        <v>441</v>
      </c>
      <c r="C95" s="5" t="s">
        <v>405</v>
      </c>
      <c r="D95" s="5" t="s">
        <v>4</v>
      </c>
    </row>
    <row r="96" spans="1:4">
      <c r="A96" s="4" t="s">
        <v>442</v>
      </c>
      <c r="B96" s="5" t="s">
        <v>443</v>
      </c>
      <c r="C96" s="5" t="s">
        <v>405</v>
      </c>
      <c r="D96" s="5" t="s">
        <v>4</v>
      </c>
    </row>
    <row r="97" spans="1:4">
      <c r="A97" s="4" t="s">
        <v>444</v>
      </c>
      <c r="B97" s="5" t="s">
        <v>445</v>
      </c>
      <c r="C97" s="5" t="s">
        <v>405</v>
      </c>
      <c r="D97" s="5" t="s">
        <v>4</v>
      </c>
    </row>
    <row r="98" spans="1:4">
      <c r="A98" s="4" t="s">
        <v>446</v>
      </c>
      <c r="B98" s="5" t="s">
        <v>447</v>
      </c>
      <c r="C98" s="5" t="s">
        <v>448</v>
      </c>
      <c r="D98" s="5" t="s">
        <v>4</v>
      </c>
    </row>
    <row r="99" spans="1:4">
      <c r="A99" s="4" t="s">
        <v>449</v>
      </c>
      <c r="B99" s="5" t="s">
        <v>450</v>
      </c>
      <c r="C99" s="5" t="s">
        <v>448</v>
      </c>
      <c r="D99" s="5" t="s">
        <v>4</v>
      </c>
    </row>
    <row r="100" spans="1:4">
      <c r="A100" s="4" t="s">
        <v>451</v>
      </c>
      <c r="B100" s="5" t="s">
        <v>452</v>
      </c>
      <c r="C100" s="5" t="s">
        <v>448</v>
      </c>
      <c r="D100" s="5" t="s">
        <v>4</v>
      </c>
    </row>
    <row r="101" spans="1:4">
      <c r="A101" s="4" t="s">
        <v>453</v>
      </c>
      <c r="B101" s="5" t="s">
        <v>454</v>
      </c>
      <c r="C101" s="5" t="s">
        <v>448</v>
      </c>
      <c r="D101" s="5" t="s">
        <v>4</v>
      </c>
    </row>
    <row r="102" spans="1:4">
      <c r="A102" s="4" t="s">
        <v>455</v>
      </c>
      <c r="B102" s="5" t="s">
        <v>456</v>
      </c>
      <c r="C102" s="5" t="s">
        <v>448</v>
      </c>
      <c r="D102" s="5" t="s">
        <v>4</v>
      </c>
    </row>
    <row r="103" spans="1:4">
      <c r="A103" s="4" t="s">
        <v>457</v>
      </c>
      <c r="B103" s="5" t="s">
        <v>458</v>
      </c>
      <c r="C103" s="5" t="s">
        <v>448</v>
      </c>
      <c r="D103" s="5" t="s">
        <v>4</v>
      </c>
    </row>
    <row r="104" spans="1:4" s="125" customFormat="1">
      <c r="A104" s="4" t="s">
        <v>459</v>
      </c>
      <c r="B104" s="5" t="s">
        <v>460</v>
      </c>
      <c r="C104" s="5" t="s">
        <v>448</v>
      </c>
      <c r="D104" s="5" t="s">
        <v>4</v>
      </c>
    </row>
    <row r="105" spans="1:4">
      <c r="A105" s="126" t="s">
        <v>241</v>
      </c>
      <c r="B105" s="127" t="s">
        <v>242</v>
      </c>
      <c r="C105" s="127" t="s">
        <v>243</v>
      </c>
      <c r="D105" s="127" t="s">
        <v>5</v>
      </c>
    </row>
    <row r="106" spans="1:4">
      <c r="A106" s="4" t="s">
        <v>244</v>
      </c>
      <c r="B106" s="5" t="s">
        <v>245</v>
      </c>
      <c r="C106" s="5" t="s">
        <v>246</v>
      </c>
      <c r="D106" s="5" t="s">
        <v>5</v>
      </c>
    </row>
    <row r="107" spans="1:4">
      <c r="A107" s="4" t="s">
        <v>247</v>
      </c>
      <c r="B107" s="5" t="s">
        <v>248</v>
      </c>
      <c r="C107" s="5" t="s">
        <v>243</v>
      </c>
      <c r="D107" s="5" t="s">
        <v>5</v>
      </c>
    </row>
    <row r="108" spans="1:4">
      <c r="A108" s="4" t="s">
        <v>249</v>
      </c>
      <c r="B108" s="5" t="s">
        <v>250</v>
      </c>
      <c r="C108" s="5" t="s">
        <v>251</v>
      </c>
      <c r="D108" s="5" t="s">
        <v>5</v>
      </c>
    </row>
    <row r="109" spans="1:4">
      <c r="A109" s="4" t="s">
        <v>252</v>
      </c>
      <c r="B109" s="5" t="s">
        <v>253</v>
      </c>
      <c r="C109" s="5" t="s">
        <v>251</v>
      </c>
      <c r="D109" s="5" t="s">
        <v>5</v>
      </c>
    </row>
    <row r="110" spans="1:4">
      <c r="A110" s="4" t="s">
        <v>254</v>
      </c>
      <c r="B110" s="5" t="s">
        <v>255</v>
      </c>
      <c r="C110" s="5" t="s">
        <v>251</v>
      </c>
      <c r="D110" s="5" t="s">
        <v>5</v>
      </c>
    </row>
    <row r="111" spans="1:4">
      <c r="A111" s="4" t="s">
        <v>256</v>
      </c>
      <c r="B111" s="5" t="s">
        <v>257</v>
      </c>
      <c r="C111" s="5" t="s">
        <v>243</v>
      </c>
      <c r="D111" s="5" t="s">
        <v>5</v>
      </c>
    </row>
    <row r="112" spans="1:4">
      <c r="A112" s="4" t="s">
        <v>258</v>
      </c>
      <c r="B112" s="5" t="s">
        <v>259</v>
      </c>
      <c r="C112" s="5" t="s">
        <v>260</v>
      </c>
      <c r="D112" s="5" t="s">
        <v>5</v>
      </c>
    </row>
    <row r="113" spans="1:4">
      <c r="A113" s="4" t="s">
        <v>261</v>
      </c>
      <c r="B113" s="5" t="s">
        <v>262</v>
      </c>
      <c r="C113" s="5" t="s">
        <v>263</v>
      </c>
      <c r="D113" s="5" t="s">
        <v>5</v>
      </c>
    </row>
    <row r="114" spans="1:4">
      <c r="A114" s="4" t="s">
        <v>264</v>
      </c>
      <c r="B114" s="5" t="s">
        <v>265</v>
      </c>
      <c r="C114" s="5" t="s">
        <v>260</v>
      </c>
      <c r="D114" s="5" t="s">
        <v>5</v>
      </c>
    </row>
    <row r="115" spans="1:4">
      <c r="A115" s="4" t="s">
        <v>266</v>
      </c>
      <c r="B115" s="5" t="s">
        <v>267</v>
      </c>
      <c r="C115" s="5" t="s">
        <v>263</v>
      </c>
      <c r="D115" s="5" t="s">
        <v>5</v>
      </c>
    </row>
    <row r="116" spans="1:4">
      <c r="A116" s="4" t="s">
        <v>268</v>
      </c>
      <c r="B116" s="5" t="s">
        <v>269</v>
      </c>
      <c r="C116" s="5" t="s">
        <v>263</v>
      </c>
      <c r="D116" s="5" t="s">
        <v>5</v>
      </c>
    </row>
    <row r="117" spans="1:4">
      <c r="A117" s="4" t="s">
        <v>270</v>
      </c>
      <c r="B117" s="5" t="s">
        <v>271</v>
      </c>
      <c r="C117" s="5" t="s">
        <v>251</v>
      </c>
      <c r="D117" s="5" t="s">
        <v>5</v>
      </c>
    </row>
    <row r="118" spans="1:4">
      <c r="A118" s="4" t="s">
        <v>272</v>
      </c>
      <c r="B118" s="5" t="s">
        <v>273</v>
      </c>
      <c r="C118" s="5" t="s">
        <v>274</v>
      </c>
      <c r="D118" s="5" t="s">
        <v>5</v>
      </c>
    </row>
    <row r="119" spans="1:4">
      <c r="A119" s="4" t="s">
        <v>275</v>
      </c>
      <c r="B119" s="5" t="s">
        <v>276</v>
      </c>
      <c r="C119" s="5" t="s">
        <v>243</v>
      </c>
      <c r="D119" s="5" t="s">
        <v>5</v>
      </c>
    </row>
    <row r="120" spans="1:4">
      <c r="A120" s="4" t="s">
        <v>277</v>
      </c>
      <c r="B120" s="5" t="s">
        <v>278</v>
      </c>
      <c r="C120" s="5" t="s">
        <v>279</v>
      </c>
      <c r="D120" s="5" t="s">
        <v>5</v>
      </c>
    </row>
    <row r="121" spans="1:4">
      <c r="A121" s="4" t="s">
        <v>280</v>
      </c>
      <c r="B121" s="5" t="s">
        <v>281</v>
      </c>
      <c r="C121" s="5" t="s">
        <v>279</v>
      </c>
      <c r="D121" s="5" t="s">
        <v>5</v>
      </c>
    </row>
    <row r="122" spans="1:4">
      <c r="A122" s="4" t="s">
        <v>282</v>
      </c>
      <c r="B122" s="5" t="s">
        <v>283</v>
      </c>
      <c r="C122" s="5" t="s">
        <v>284</v>
      </c>
      <c r="D122" s="5" t="s">
        <v>5</v>
      </c>
    </row>
    <row r="123" spans="1:4">
      <c r="A123" s="4" t="s">
        <v>285</v>
      </c>
      <c r="B123" s="5" t="s">
        <v>286</v>
      </c>
      <c r="C123" s="5" t="s">
        <v>279</v>
      </c>
      <c r="D123" s="5" t="s">
        <v>5</v>
      </c>
    </row>
    <row r="124" spans="1:4">
      <c r="A124" s="4" t="s">
        <v>287</v>
      </c>
      <c r="B124" s="5" t="s">
        <v>288</v>
      </c>
      <c r="C124" s="5" t="s">
        <v>289</v>
      </c>
      <c r="D124" s="5" t="s">
        <v>5</v>
      </c>
    </row>
    <row r="125" spans="1:4">
      <c r="A125" s="4" t="s">
        <v>290</v>
      </c>
      <c r="B125" s="5" t="s">
        <v>291</v>
      </c>
      <c r="C125" s="5" t="s">
        <v>292</v>
      </c>
      <c r="D125" s="5" t="s">
        <v>5</v>
      </c>
    </row>
    <row r="126" spans="1:4">
      <c r="A126" s="4" t="s">
        <v>293</v>
      </c>
      <c r="B126" s="5" t="s">
        <v>294</v>
      </c>
      <c r="C126" s="5" t="s">
        <v>279</v>
      </c>
      <c r="D126" s="5" t="s">
        <v>5</v>
      </c>
    </row>
    <row r="127" spans="1:4">
      <c r="A127" s="4" t="s">
        <v>295</v>
      </c>
      <c r="B127" s="5" t="s">
        <v>296</v>
      </c>
      <c r="C127" s="5" t="s">
        <v>279</v>
      </c>
      <c r="D127" s="5" t="s">
        <v>5</v>
      </c>
    </row>
    <row r="128" spans="1:4">
      <c r="A128" s="4" t="s">
        <v>297</v>
      </c>
      <c r="B128" s="5" t="s">
        <v>298</v>
      </c>
      <c r="C128" s="5" t="s">
        <v>289</v>
      </c>
      <c r="D128" s="5" t="s">
        <v>5</v>
      </c>
    </row>
    <row r="129" spans="1:4">
      <c r="A129" s="4" t="s">
        <v>299</v>
      </c>
      <c r="B129" s="5" t="s">
        <v>300</v>
      </c>
      <c r="C129" s="5" t="s">
        <v>243</v>
      </c>
      <c r="D129" s="5" t="s">
        <v>5</v>
      </c>
    </row>
    <row r="130" spans="1:4">
      <c r="A130" s="4" t="s">
        <v>301</v>
      </c>
      <c r="B130" s="5" t="s">
        <v>302</v>
      </c>
      <c r="C130" s="5" t="s">
        <v>274</v>
      </c>
      <c r="D130" s="5" t="s">
        <v>5</v>
      </c>
    </row>
    <row r="131" spans="1:4">
      <c r="A131" s="4" t="s">
        <v>303</v>
      </c>
      <c r="B131" s="5" t="s">
        <v>304</v>
      </c>
      <c r="C131" s="5" t="s">
        <v>284</v>
      </c>
      <c r="D131" s="5" t="s">
        <v>5</v>
      </c>
    </row>
    <row r="132" spans="1:4">
      <c r="A132" s="4" t="s">
        <v>305</v>
      </c>
      <c r="B132" s="5" t="s">
        <v>306</v>
      </c>
      <c r="C132" s="5" t="s">
        <v>292</v>
      </c>
      <c r="D132" s="5" t="s">
        <v>5</v>
      </c>
    </row>
    <row r="133" spans="1:4">
      <c r="A133" s="4" t="s">
        <v>307</v>
      </c>
      <c r="B133" s="5" t="s">
        <v>308</v>
      </c>
      <c r="C133" s="5" t="s">
        <v>309</v>
      </c>
      <c r="D133" s="5" t="s">
        <v>5</v>
      </c>
    </row>
    <row r="134" spans="1:4">
      <c r="A134" s="4" t="s">
        <v>310</v>
      </c>
      <c r="B134" s="5" t="s">
        <v>311</v>
      </c>
      <c r="C134" s="5" t="s">
        <v>309</v>
      </c>
      <c r="D134" s="5" t="s">
        <v>5</v>
      </c>
    </row>
    <row r="135" spans="1:4">
      <c r="A135" s="4" t="s">
        <v>312</v>
      </c>
      <c r="B135" s="5" t="s">
        <v>313</v>
      </c>
      <c r="C135" s="5" t="s">
        <v>263</v>
      </c>
      <c r="D135" s="5" t="s">
        <v>5</v>
      </c>
    </row>
    <row r="136" spans="1:4">
      <c r="A136" s="4" t="s">
        <v>314</v>
      </c>
      <c r="B136" s="5" t="s">
        <v>315</v>
      </c>
      <c r="C136" s="5" t="s">
        <v>263</v>
      </c>
      <c r="D136" s="5" t="s">
        <v>5</v>
      </c>
    </row>
    <row r="137" spans="1:4">
      <c r="A137" s="4" t="s">
        <v>316</v>
      </c>
      <c r="B137" s="5" t="s">
        <v>317</v>
      </c>
      <c r="C137" s="5" t="s">
        <v>263</v>
      </c>
      <c r="D137" s="5" t="s">
        <v>5</v>
      </c>
    </row>
    <row r="138" spans="1:4">
      <c r="A138" s="4" t="s">
        <v>318</v>
      </c>
      <c r="B138" s="5" t="s">
        <v>319</v>
      </c>
      <c r="C138" s="5" t="s">
        <v>279</v>
      </c>
      <c r="D138" s="5" t="s">
        <v>5</v>
      </c>
    </row>
    <row r="139" spans="1:4">
      <c r="A139" s="4" t="s">
        <v>320</v>
      </c>
      <c r="B139" s="5" t="s">
        <v>321</v>
      </c>
      <c r="C139" s="5" t="s">
        <v>263</v>
      </c>
      <c r="D139" s="5" t="s">
        <v>5</v>
      </c>
    </row>
    <row r="140" spans="1:4">
      <c r="A140" s="4" t="s">
        <v>322</v>
      </c>
      <c r="B140" s="5" t="s">
        <v>323</v>
      </c>
      <c r="C140" s="5" t="s">
        <v>292</v>
      </c>
      <c r="D140" s="5" t="s">
        <v>5</v>
      </c>
    </row>
    <row r="141" spans="1:4">
      <c r="A141" s="4" t="s">
        <v>324</v>
      </c>
      <c r="B141" s="5" t="s">
        <v>325</v>
      </c>
      <c r="C141" s="5" t="s">
        <v>284</v>
      </c>
      <c r="D141" s="5" t="s">
        <v>5</v>
      </c>
    </row>
    <row r="142" spans="1:4">
      <c r="A142" s="4" t="s">
        <v>326</v>
      </c>
      <c r="B142" s="5" t="s">
        <v>327</v>
      </c>
      <c r="C142" s="5" t="s">
        <v>284</v>
      </c>
      <c r="D142" s="5" t="s">
        <v>5</v>
      </c>
    </row>
    <row r="143" spans="1:4">
      <c r="A143" s="4" t="s">
        <v>328</v>
      </c>
      <c r="B143" s="5" t="s">
        <v>329</v>
      </c>
      <c r="C143" s="5" t="s">
        <v>243</v>
      </c>
      <c r="D143" s="5" t="s">
        <v>5</v>
      </c>
    </row>
    <row r="144" spans="1:4">
      <c r="A144" s="4" t="s">
        <v>330</v>
      </c>
      <c r="B144" s="5" t="s">
        <v>331</v>
      </c>
      <c r="C144" s="5" t="s">
        <v>289</v>
      </c>
      <c r="D144" s="5" t="s">
        <v>5</v>
      </c>
    </row>
    <row r="145" spans="1:4">
      <c r="A145" s="4" t="s">
        <v>332</v>
      </c>
      <c r="B145" s="5" t="s">
        <v>333</v>
      </c>
      <c r="C145" s="5" t="s">
        <v>279</v>
      </c>
      <c r="D145" s="5" t="s">
        <v>5</v>
      </c>
    </row>
    <row r="146" spans="1:4">
      <c r="A146" s="4" t="s">
        <v>334</v>
      </c>
      <c r="B146" s="5" t="s">
        <v>335</v>
      </c>
      <c r="C146" s="5" t="s">
        <v>284</v>
      </c>
      <c r="D146" s="5" t="s">
        <v>5</v>
      </c>
    </row>
    <row r="147" spans="1:4">
      <c r="A147" s="4" t="s">
        <v>336</v>
      </c>
      <c r="B147" s="5" t="s">
        <v>337</v>
      </c>
      <c r="C147" s="5" t="s">
        <v>243</v>
      </c>
      <c r="D147" s="5" t="s">
        <v>5</v>
      </c>
    </row>
    <row r="148" spans="1:4">
      <c r="A148" s="4" t="s">
        <v>338</v>
      </c>
      <c r="B148" s="5" t="s">
        <v>339</v>
      </c>
      <c r="C148" s="5" t="s">
        <v>243</v>
      </c>
      <c r="D148" s="5" t="s">
        <v>5</v>
      </c>
    </row>
    <row r="149" spans="1:4">
      <c r="A149" s="4" t="s">
        <v>340</v>
      </c>
      <c r="B149" s="5" t="s">
        <v>341</v>
      </c>
      <c r="C149" s="5" t="s">
        <v>342</v>
      </c>
      <c r="D149" s="5" t="s">
        <v>5</v>
      </c>
    </row>
    <row r="150" spans="1:4">
      <c r="A150" s="4" t="s">
        <v>343</v>
      </c>
      <c r="B150" s="5" t="s">
        <v>344</v>
      </c>
      <c r="C150" s="5" t="s">
        <v>284</v>
      </c>
      <c r="D150" s="5" t="s">
        <v>5</v>
      </c>
    </row>
    <row r="151" spans="1:4">
      <c r="A151" s="4" t="s">
        <v>345</v>
      </c>
      <c r="B151" s="5" t="s">
        <v>346</v>
      </c>
      <c r="C151" s="5" t="s">
        <v>263</v>
      </c>
      <c r="D151" s="5" t="s">
        <v>5</v>
      </c>
    </row>
    <row r="152" spans="1:4">
      <c r="A152" s="4" t="s">
        <v>347</v>
      </c>
      <c r="B152" s="5" t="s">
        <v>348</v>
      </c>
      <c r="C152" s="5" t="s">
        <v>279</v>
      </c>
      <c r="D152" s="5" t="s">
        <v>5</v>
      </c>
    </row>
    <row r="153" spans="1:4">
      <c r="A153" s="4" t="s">
        <v>349</v>
      </c>
      <c r="B153" s="5" t="s">
        <v>350</v>
      </c>
      <c r="C153" s="5" t="s">
        <v>263</v>
      </c>
      <c r="D153" s="5" t="s">
        <v>5</v>
      </c>
    </row>
    <row r="154" spans="1:4">
      <c r="A154" s="4" t="s">
        <v>351</v>
      </c>
      <c r="B154" s="5" t="s">
        <v>352</v>
      </c>
      <c r="C154" s="5" t="s">
        <v>342</v>
      </c>
      <c r="D154" s="5" t="s">
        <v>5</v>
      </c>
    </row>
    <row r="155" spans="1:4">
      <c r="A155" s="4" t="s">
        <v>353</v>
      </c>
      <c r="B155" s="5" t="s">
        <v>354</v>
      </c>
      <c r="C155" s="5" t="s">
        <v>274</v>
      </c>
      <c r="D155" s="5" t="s">
        <v>5</v>
      </c>
    </row>
    <row r="156" spans="1:4">
      <c r="A156" s="4" t="s">
        <v>355</v>
      </c>
      <c r="B156" s="5" t="s">
        <v>356</v>
      </c>
      <c r="C156" s="5" t="s">
        <v>260</v>
      </c>
      <c r="D156" s="5" t="s">
        <v>5</v>
      </c>
    </row>
    <row r="157" spans="1:4">
      <c r="A157" s="4" t="s">
        <v>357</v>
      </c>
      <c r="B157" s="5" t="s">
        <v>358</v>
      </c>
      <c r="C157" s="5" t="s">
        <v>260</v>
      </c>
      <c r="D157" s="5" t="s">
        <v>5</v>
      </c>
    </row>
    <row r="158" spans="1:4">
      <c r="A158" s="4" t="s">
        <v>359</v>
      </c>
      <c r="B158" s="5" t="s">
        <v>360</v>
      </c>
      <c r="C158" s="5" t="s">
        <v>342</v>
      </c>
      <c r="D158" s="5" t="s">
        <v>5</v>
      </c>
    </row>
    <row r="159" spans="1:4">
      <c r="A159" s="4" t="s">
        <v>361</v>
      </c>
      <c r="B159" s="5" t="s">
        <v>362</v>
      </c>
      <c r="C159" s="5" t="s">
        <v>260</v>
      </c>
      <c r="D159" s="5" t="s">
        <v>5</v>
      </c>
    </row>
    <row r="160" spans="1:4">
      <c r="A160" s="4" t="s">
        <v>363</v>
      </c>
      <c r="B160" s="5" t="s">
        <v>364</v>
      </c>
      <c r="C160" s="5" t="s">
        <v>260</v>
      </c>
      <c r="D160" s="5" t="s">
        <v>5</v>
      </c>
    </row>
    <row r="161" spans="1:4">
      <c r="A161" s="4" t="s">
        <v>365</v>
      </c>
      <c r="B161" s="5" t="s">
        <v>366</v>
      </c>
      <c r="C161" s="5" t="s">
        <v>292</v>
      </c>
      <c r="D161" s="5" t="s">
        <v>5</v>
      </c>
    </row>
    <row r="162" spans="1:4">
      <c r="A162" s="4" t="s">
        <v>367</v>
      </c>
      <c r="B162" s="5" t="s">
        <v>368</v>
      </c>
      <c r="C162" s="5" t="s">
        <v>260</v>
      </c>
      <c r="D162" s="5" t="s">
        <v>5</v>
      </c>
    </row>
    <row r="163" spans="1:4">
      <c r="A163" s="4" t="s">
        <v>369</v>
      </c>
      <c r="B163" s="5" t="s">
        <v>370</v>
      </c>
      <c r="C163" s="5" t="s">
        <v>289</v>
      </c>
      <c r="D163" s="5" t="s">
        <v>5</v>
      </c>
    </row>
    <row r="164" spans="1:4">
      <c r="A164" s="4" t="s">
        <v>371</v>
      </c>
      <c r="B164" s="5" t="s">
        <v>372</v>
      </c>
      <c r="C164" s="5" t="s">
        <v>246</v>
      </c>
      <c r="D164" s="5" t="s">
        <v>5</v>
      </c>
    </row>
    <row r="165" spans="1:4">
      <c r="A165" s="4" t="s">
        <v>373</v>
      </c>
      <c r="B165" s="5" t="s">
        <v>374</v>
      </c>
      <c r="C165" s="5" t="s">
        <v>246</v>
      </c>
      <c r="D165" s="5" t="s">
        <v>5</v>
      </c>
    </row>
    <row r="166" spans="1:4">
      <c r="A166" s="4" t="s">
        <v>375</v>
      </c>
      <c r="B166" s="5" t="s">
        <v>376</v>
      </c>
      <c r="C166" s="5" t="s">
        <v>274</v>
      </c>
      <c r="D166" s="5" t="s">
        <v>5</v>
      </c>
    </row>
    <row r="167" spans="1:4">
      <c r="A167" s="4" t="s">
        <v>377</v>
      </c>
      <c r="B167" s="5" t="s">
        <v>378</v>
      </c>
      <c r="C167" s="5" t="s">
        <v>246</v>
      </c>
      <c r="D167" s="5" t="s">
        <v>5</v>
      </c>
    </row>
    <row r="168" spans="1:4">
      <c r="A168" s="4" t="s">
        <v>379</v>
      </c>
      <c r="B168" s="5" t="s">
        <v>380</v>
      </c>
      <c r="C168" s="5" t="s">
        <v>243</v>
      </c>
      <c r="D168" s="5" t="s">
        <v>5</v>
      </c>
    </row>
    <row r="169" spans="1:4">
      <c r="A169" s="4" t="s">
        <v>381</v>
      </c>
      <c r="B169" s="5" t="s">
        <v>382</v>
      </c>
      <c r="C169" s="5" t="s">
        <v>279</v>
      </c>
      <c r="D169" s="5" t="s">
        <v>5</v>
      </c>
    </row>
    <row r="170" spans="1:4">
      <c r="A170" s="4" t="s">
        <v>383</v>
      </c>
      <c r="B170" s="5" t="s">
        <v>384</v>
      </c>
      <c r="C170" s="5" t="s">
        <v>263</v>
      </c>
      <c r="D170" s="5" t="s">
        <v>5</v>
      </c>
    </row>
    <row r="171" spans="1:4">
      <c r="A171" s="4" t="s">
        <v>385</v>
      </c>
      <c r="B171" s="5" t="s">
        <v>386</v>
      </c>
      <c r="C171" s="5" t="s">
        <v>263</v>
      </c>
      <c r="D171" s="5" t="s">
        <v>5</v>
      </c>
    </row>
    <row r="172" spans="1:4">
      <c r="A172" s="4" t="s">
        <v>387</v>
      </c>
      <c r="B172" s="5" t="s">
        <v>388</v>
      </c>
      <c r="C172" s="5" t="s">
        <v>260</v>
      </c>
      <c r="D172" s="5" t="s">
        <v>5</v>
      </c>
    </row>
    <row r="173" spans="1:4">
      <c r="A173" s="4" t="s">
        <v>389</v>
      </c>
      <c r="B173" s="5" t="s">
        <v>390</v>
      </c>
      <c r="C173" s="5" t="s">
        <v>260</v>
      </c>
      <c r="D173" s="5" t="s">
        <v>5</v>
      </c>
    </row>
    <row r="174" spans="1:4">
      <c r="A174" s="4" t="s">
        <v>391</v>
      </c>
      <c r="B174" s="5" t="s">
        <v>392</v>
      </c>
      <c r="C174" s="5" t="s">
        <v>243</v>
      </c>
      <c r="D174" s="5" t="s">
        <v>5</v>
      </c>
    </row>
    <row r="175" spans="1:4">
      <c r="A175" s="4" t="s">
        <v>393</v>
      </c>
      <c r="B175" s="5" t="s">
        <v>394</v>
      </c>
      <c r="C175" s="5" t="s">
        <v>289</v>
      </c>
      <c r="D175" s="5" t="s">
        <v>5</v>
      </c>
    </row>
    <row r="176" spans="1:4">
      <c r="A176" s="4" t="s">
        <v>395</v>
      </c>
      <c r="B176" s="5" t="s">
        <v>396</v>
      </c>
      <c r="C176" s="5" t="s">
        <v>289</v>
      </c>
      <c r="D176" s="5" t="s">
        <v>5</v>
      </c>
    </row>
    <row r="177" spans="1:4">
      <c r="A177" s="4" t="s">
        <v>397</v>
      </c>
      <c r="B177" s="5" t="s">
        <v>398</v>
      </c>
      <c r="C177" s="5" t="s">
        <v>342</v>
      </c>
      <c r="D177" s="5" t="s">
        <v>5</v>
      </c>
    </row>
    <row r="178" spans="1:4">
      <c r="A178" s="4" t="s">
        <v>399</v>
      </c>
      <c r="B178" s="5" t="s">
        <v>400</v>
      </c>
      <c r="C178" s="5" t="s">
        <v>243</v>
      </c>
      <c r="D178" s="5" t="s">
        <v>5</v>
      </c>
    </row>
    <row r="179" spans="1:4">
      <c r="A179" s="4" t="s">
        <v>401</v>
      </c>
      <c r="B179" s="5" t="s">
        <v>402</v>
      </c>
      <c r="C179" s="5" t="s">
        <v>243</v>
      </c>
      <c r="D179" s="5" t="s">
        <v>5</v>
      </c>
    </row>
    <row r="180" spans="1:4">
      <c r="A180" s="4" t="s">
        <v>403</v>
      </c>
      <c r="B180" s="5" t="s">
        <v>404</v>
      </c>
      <c r="C180" s="5" t="s">
        <v>405</v>
      </c>
      <c r="D180" s="5" t="s">
        <v>5</v>
      </c>
    </row>
    <row r="181" spans="1:4">
      <c r="A181" s="4" t="s">
        <v>406</v>
      </c>
      <c r="B181" s="5" t="s">
        <v>407</v>
      </c>
      <c r="C181" s="5" t="s">
        <v>274</v>
      </c>
      <c r="D181" s="5" t="s">
        <v>5</v>
      </c>
    </row>
    <row r="182" spans="1:4">
      <c r="A182" s="4" t="s">
        <v>408</v>
      </c>
      <c r="B182" s="5" t="s">
        <v>409</v>
      </c>
      <c r="C182" s="5" t="s">
        <v>405</v>
      </c>
      <c r="D182" s="5" t="s">
        <v>5</v>
      </c>
    </row>
    <row r="183" spans="1:4">
      <c r="A183" s="4" t="s">
        <v>410</v>
      </c>
      <c r="B183" s="5" t="s">
        <v>411</v>
      </c>
      <c r="C183" s="5" t="s">
        <v>405</v>
      </c>
      <c r="D183" s="5" t="s">
        <v>5</v>
      </c>
    </row>
    <row r="184" spans="1:4">
      <c r="A184" s="4" t="s">
        <v>412</v>
      </c>
      <c r="B184" s="5" t="s">
        <v>467</v>
      </c>
      <c r="C184" s="5" t="s">
        <v>279</v>
      </c>
      <c r="D184" s="5" t="s">
        <v>5</v>
      </c>
    </row>
    <row r="185" spans="1:4">
      <c r="A185" s="4" t="s">
        <v>414</v>
      </c>
      <c r="B185" s="5" t="s">
        <v>415</v>
      </c>
      <c r="C185" s="5" t="s">
        <v>246</v>
      </c>
      <c r="D185" s="5" t="s">
        <v>5</v>
      </c>
    </row>
    <row r="186" spans="1:4">
      <c r="A186" s="4" t="s">
        <v>416</v>
      </c>
      <c r="B186" s="5" t="s">
        <v>417</v>
      </c>
      <c r="C186" s="5" t="s">
        <v>263</v>
      </c>
      <c r="D186" s="5" t="s">
        <v>5</v>
      </c>
    </row>
    <row r="187" spans="1:4">
      <c r="A187" s="4" t="s">
        <v>418</v>
      </c>
      <c r="B187" s="5" t="s">
        <v>419</v>
      </c>
      <c r="C187" s="5" t="s">
        <v>263</v>
      </c>
      <c r="D187" s="5" t="s">
        <v>5</v>
      </c>
    </row>
    <row r="188" spans="1:4">
      <c r="A188" s="4" t="s">
        <v>420</v>
      </c>
      <c r="B188" s="5" t="s">
        <v>421</v>
      </c>
      <c r="C188" s="5" t="s">
        <v>251</v>
      </c>
      <c r="D188" s="5" t="s">
        <v>5</v>
      </c>
    </row>
    <row r="189" spans="1:4">
      <c r="A189" s="4" t="s">
        <v>422</v>
      </c>
      <c r="B189" s="5" t="s">
        <v>423</v>
      </c>
      <c r="C189" s="5" t="s">
        <v>251</v>
      </c>
      <c r="D189" s="5" t="s">
        <v>5</v>
      </c>
    </row>
    <row r="190" spans="1:4">
      <c r="A190" s="4" t="s">
        <v>424</v>
      </c>
      <c r="B190" s="5" t="s">
        <v>425</v>
      </c>
      <c r="C190" s="5" t="s">
        <v>342</v>
      </c>
      <c r="D190" s="5" t="s">
        <v>5</v>
      </c>
    </row>
    <row r="191" spans="1:4">
      <c r="A191" s="4" t="s">
        <v>426</v>
      </c>
      <c r="B191" s="5" t="s">
        <v>427</v>
      </c>
      <c r="C191" s="5" t="s">
        <v>279</v>
      </c>
      <c r="D191" s="5" t="s">
        <v>5</v>
      </c>
    </row>
    <row r="192" spans="1:4">
      <c r="A192" s="4" t="s">
        <v>428</v>
      </c>
      <c r="B192" s="5" t="s">
        <v>429</v>
      </c>
      <c r="C192" s="5" t="s">
        <v>279</v>
      </c>
      <c r="D192" s="5" t="s">
        <v>5</v>
      </c>
    </row>
    <row r="193" spans="1:43">
      <c r="A193" s="4" t="s">
        <v>430</v>
      </c>
      <c r="B193" s="5" t="s">
        <v>431</v>
      </c>
      <c r="C193" s="5" t="s">
        <v>260</v>
      </c>
      <c r="D193" s="5" t="s">
        <v>5</v>
      </c>
    </row>
    <row r="194" spans="1:43">
      <c r="A194" s="4" t="s">
        <v>432</v>
      </c>
      <c r="B194" s="5" t="s">
        <v>433</v>
      </c>
      <c r="C194" s="5" t="s">
        <v>289</v>
      </c>
      <c r="D194" s="5" t="s">
        <v>5</v>
      </c>
    </row>
    <row r="195" spans="1:43">
      <c r="A195" s="4" t="s">
        <v>434</v>
      </c>
      <c r="B195" s="5" t="s">
        <v>435</v>
      </c>
      <c r="C195" s="5" t="s">
        <v>289</v>
      </c>
      <c r="D195" s="5" t="s">
        <v>5</v>
      </c>
    </row>
    <row r="196" spans="1:43">
      <c r="A196" s="4" t="s">
        <v>436</v>
      </c>
      <c r="B196" s="5" t="s">
        <v>437</v>
      </c>
      <c r="C196" s="5" t="s">
        <v>405</v>
      </c>
      <c r="D196" s="5" t="s">
        <v>5</v>
      </c>
    </row>
    <row r="197" spans="1:43">
      <c r="A197" s="4" t="s">
        <v>438</v>
      </c>
      <c r="B197" s="5" t="s">
        <v>439</v>
      </c>
      <c r="C197" s="5" t="s">
        <v>405</v>
      </c>
      <c r="D197" s="5" t="s">
        <v>5</v>
      </c>
    </row>
    <row r="198" spans="1:43">
      <c r="A198" s="4" t="s">
        <v>440</v>
      </c>
      <c r="B198" s="5" t="s">
        <v>441</v>
      </c>
      <c r="C198" s="5" t="s">
        <v>405</v>
      </c>
      <c r="D198" s="5" t="s">
        <v>5</v>
      </c>
    </row>
    <row r="199" spans="1:43">
      <c r="A199" s="4" t="s">
        <v>442</v>
      </c>
      <c r="B199" s="5" t="s">
        <v>443</v>
      </c>
      <c r="C199" s="5" t="s">
        <v>405</v>
      </c>
      <c r="D199" s="5" t="s">
        <v>5</v>
      </c>
    </row>
    <row r="200" spans="1:43">
      <c r="A200" s="4" t="s">
        <v>444</v>
      </c>
      <c r="B200" s="5" t="s">
        <v>445</v>
      </c>
      <c r="C200" s="5" t="s">
        <v>405</v>
      </c>
      <c r="D200" s="5" t="s">
        <v>5</v>
      </c>
    </row>
    <row r="201" spans="1:43">
      <c r="A201" s="4" t="s">
        <v>446</v>
      </c>
      <c r="B201" s="5" t="s">
        <v>447</v>
      </c>
      <c r="C201" s="5" t="s">
        <v>448</v>
      </c>
      <c r="D201" s="5" t="s">
        <v>5</v>
      </c>
    </row>
    <row r="202" spans="1:43">
      <c r="A202" s="4" t="s">
        <v>449</v>
      </c>
      <c r="B202" s="5" t="s">
        <v>450</v>
      </c>
      <c r="C202" s="5" t="s">
        <v>448</v>
      </c>
      <c r="D202" s="5" t="s">
        <v>5</v>
      </c>
    </row>
    <row r="203" spans="1:43">
      <c r="A203" s="4" t="s">
        <v>451</v>
      </c>
      <c r="B203" s="5" t="s">
        <v>452</v>
      </c>
      <c r="C203" s="5" t="s">
        <v>448</v>
      </c>
      <c r="D203" s="5" t="s">
        <v>5</v>
      </c>
    </row>
    <row r="204" spans="1:43">
      <c r="A204" s="4" t="s">
        <v>453</v>
      </c>
      <c r="B204" s="5" t="s">
        <v>454</v>
      </c>
      <c r="C204" s="5" t="s">
        <v>448</v>
      </c>
      <c r="D204" s="5" t="s">
        <v>5</v>
      </c>
    </row>
    <row r="205" spans="1:43">
      <c r="A205" s="4" t="s">
        <v>455</v>
      </c>
      <c r="B205" s="5" t="s">
        <v>456</v>
      </c>
      <c r="C205" s="5" t="s">
        <v>448</v>
      </c>
      <c r="D205" s="5" t="s">
        <v>5</v>
      </c>
    </row>
    <row r="206" spans="1:43">
      <c r="A206" s="4" t="s">
        <v>457</v>
      </c>
      <c r="B206" s="5" t="s">
        <v>458</v>
      </c>
      <c r="C206" s="5" t="s">
        <v>448</v>
      </c>
      <c r="D206" s="5" t="s">
        <v>5</v>
      </c>
    </row>
    <row r="207" spans="1:43" s="125" customFormat="1">
      <c r="A207" s="4" t="s">
        <v>459</v>
      </c>
      <c r="B207" s="5" t="s">
        <v>460</v>
      </c>
      <c r="C207" s="5" t="s">
        <v>448</v>
      </c>
      <c r="D207" s="5" t="s">
        <v>5</v>
      </c>
    </row>
    <row r="208" spans="1:43">
      <c r="A208" s="126" t="s">
        <v>241</v>
      </c>
      <c r="B208" s="127" t="s">
        <v>242</v>
      </c>
      <c r="C208" s="127" t="s">
        <v>243</v>
      </c>
      <c r="D208" s="127" t="s">
        <v>6</v>
      </c>
      <c r="E208">
        <v>1</v>
      </c>
      <c r="G208">
        <v>1</v>
      </c>
      <c r="I208">
        <v>1</v>
      </c>
      <c r="U208">
        <v>1</v>
      </c>
      <c r="W208">
        <v>1</v>
      </c>
      <c r="Y208">
        <v>1</v>
      </c>
      <c r="AA208">
        <v>1</v>
      </c>
      <c r="AB208">
        <v>1</v>
      </c>
      <c r="AE208">
        <v>1</v>
      </c>
      <c r="AM208">
        <v>1</v>
      </c>
      <c r="AN208">
        <v>1</v>
      </c>
      <c r="AO208">
        <v>1</v>
      </c>
      <c r="AQ208">
        <v>1</v>
      </c>
    </row>
    <row r="209" spans="1:51">
      <c r="A209" s="4" t="s">
        <v>244</v>
      </c>
      <c r="B209" s="5" t="s">
        <v>245</v>
      </c>
      <c r="C209" s="5" t="s">
        <v>246</v>
      </c>
      <c r="D209" s="5" t="s">
        <v>6</v>
      </c>
      <c r="E209">
        <v>1</v>
      </c>
      <c r="W209">
        <v>1</v>
      </c>
      <c r="Y209">
        <v>1</v>
      </c>
      <c r="AA209">
        <v>1</v>
      </c>
      <c r="AM209">
        <v>1</v>
      </c>
      <c r="AQ209">
        <v>1</v>
      </c>
      <c r="AV209">
        <v>1</v>
      </c>
    </row>
    <row r="210" spans="1:51">
      <c r="A210" s="4" t="s">
        <v>247</v>
      </c>
      <c r="B210" s="5" t="s">
        <v>248</v>
      </c>
      <c r="C210" s="5" t="s">
        <v>243</v>
      </c>
      <c r="D210" s="5" t="s">
        <v>6</v>
      </c>
      <c r="E210">
        <v>1</v>
      </c>
      <c r="F210">
        <v>1</v>
      </c>
      <c r="I210">
        <v>1</v>
      </c>
      <c r="N210">
        <v>1</v>
      </c>
      <c r="O210">
        <v>1</v>
      </c>
      <c r="W210">
        <v>1</v>
      </c>
      <c r="Y210">
        <v>1</v>
      </c>
      <c r="AA210">
        <v>1</v>
      </c>
      <c r="AM210">
        <v>1</v>
      </c>
      <c r="AO210">
        <v>1</v>
      </c>
      <c r="AQ210">
        <v>1</v>
      </c>
      <c r="AU210">
        <v>1</v>
      </c>
    </row>
    <row r="211" spans="1:51">
      <c r="A211" s="4" t="s">
        <v>249</v>
      </c>
      <c r="B211" s="5" t="s">
        <v>250</v>
      </c>
      <c r="C211" s="5" t="s">
        <v>251</v>
      </c>
      <c r="D211" s="5" t="s">
        <v>6</v>
      </c>
      <c r="E211">
        <v>1</v>
      </c>
      <c r="I211">
        <v>1</v>
      </c>
      <c r="W211">
        <v>1</v>
      </c>
      <c r="Y211">
        <v>1</v>
      </c>
      <c r="AA211">
        <v>1</v>
      </c>
      <c r="AB211">
        <v>1</v>
      </c>
      <c r="AM211">
        <v>1</v>
      </c>
      <c r="AN211">
        <v>1</v>
      </c>
      <c r="AO211">
        <v>1</v>
      </c>
      <c r="AQ211">
        <v>1</v>
      </c>
      <c r="AR211">
        <v>1</v>
      </c>
      <c r="AV211">
        <v>1</v>
      </c>
      <c r="AW211">
        <v>1</v>
      </c>
      <c r="AX211">
        <v>1</v>
      </c>
    </row>
    <row r="212" spans="1:51">
      <c r="A212" s="4" t="s">
        <v>252</v>
      </c>
      <c r="B212" s="5" t="s">
        <v>253</v>
      </c>
      <c r="C212" s="5" t="s">
        <v>251</v>
      </c>
      <c r="D212" s="5" t="s">
        <v>6</v>
      </c>
      <c r="E212">
        <v>1</v>
      </c>
      <c r="N212">
        <v>1</v>
      </c>
      <c r="U212">
        <v>1</v>
      </c>
      <c r="W212">
        <v>1</v>
      </c>
      <c r="Y212">
        <v>1</v>
      </c>
      <c r="AA212">
        <v>1</v>
      </c>
      <c r="AC212">
        <v>1</v>
      </c>
      <c r="AJ212">
        <v>1</v>
      </c>
      <c r="AK212">
        <v>1</v>
      </c>
      <c r="AM212">
        <v>1</v>
      </c>
      <c r="AN212">
        <v>1</v>
      </c>
      <c r="AQ212">
        <v>1</v>
      </c>
      <c r="AV212">
        <v>1</v>
      </c>
    </row>
    <row r="213" spans="1:51">
      <c r="A213" s="4" t="s">
        <v>254</v>
      </c>
      <c r="B213" s="5" t="s">
        <v>255</v>
      </c>
      <c r="C213" s="5" t="s">
        <v>251</v>
      </c>
      <c r="D213" s="5" t="s">
        <v>6</v>
      </c>
      <c r="W213">
        <v>1</v>
      </c>
      <c r="AR213">
        <v>1</v>
      </c>
    </row>
    <row r="214" spans="1:51">
      <c r="A214" s="4" t="s">
        <v>256</v>
      </c>
      <c r="B214" s="5" t="s">
        <v>257</v>
      </c>
      <c r="C214" s="5" t="s">
        <v>243</v>
      </c>
      <c r="D214" s="5" t="s">
        <v>6</v>
      </c>
    </row>
    <row r="215" spans="1:51">
      <c r="A215" s="4" t="s">
        <v>258</v>
      </c>
      <c r="B215" s="5" t="s">
        <v>259</v>
      </c>
      <c r="C215" s="5" t="s">
        <v>260</v>
      </c>
      <c r="D215" s="5" t="s">
        <v>6</v>
      </c>
    </row>
    <row r="216" spans="1:51">
      <c r="A216" s="4" t="s">
        <v>261</v>
      </c>
      <c r="B216" s="5" t="s">
        <v>262</v>
      </c>
      <c r="C216" s="5" t="s">
        <v>263</v>
      </c>
      <c r="D216" s="5" t="s">
        <v>6</v>
      </c>
      <c r="W216">
        <v>1</v>
      </c>
      <c r="Y216">
        <v>1</v>
      </c>
      <c r="AB216">
        <v>1</v>
      </c>
      <c r="AM216">
        <v>1</v>
      </c>
      <c r="AW216">
        <v>1</v>
      </c>
      <c r="AY216">
        <v>1</v>
      </c>
    </row>
    <row r="217" spans="1:51">
      <c r="A217" s="4" t="s">
        <v>264</v>
      </c>
      <c r="B217" s="5" t="s">
        <v>265</v>
      </c>
      <c r="C217" s="5" t="s">
        <v>260</v>
      </c>
      <c r="D217" s="5" t="s">
        <v>6</v>
      </c>
      <c r="E217">
        <v>1</v>
      </c>
      <c r="G217">
        <v>1</v>
      </c>
      <c r="I217">
        <v>1</v>
      </c>
      <c r="U217">
        <v>1</v>
      </c>
      <c r="W217">
        <v>1</v>
      </c>
      <c r="Y217">
        <v>1</v>
      </c>
      <c r="AA217">
        <v>1</v>
      </c>
      <c r="AB217">
        <v>1</v>
      </c>
      <c r="AC217">
        <v>1</v>
      </c>
      <c r="AE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Q217">
        <v>1</v>
      </c>
    </row>
    <row r="218" spans="1:51">
      <c r="A218" s="4" t="s">
        <v>266</v>
      </c>
      <c r="B218" s="5" t="s">
        <v>267</v>
      </c>
      <c r="C218" s="5" t="s">
        <v>263</v>
      </c>
      <c r="D218" s="5" t="s">
        <v>6</v>
      </c>
      <c r="Y218">
        <v>1</v>
      </c>
      <c r="AA218">
        <v>1</v>
      </c>
      <c r="AM218">
        <v>1</v>
      </c>
    </row>
    <row r="219" spans="1:51">
      <c r="A219" s="4" t="s">
        <v>268</v>
      </c>
      <c r="B219" s="5" t="s">
        <v>269</v>
      </c>
      <c r="C219" s="5" t="s">
        <v>263</v>
      </c>
      <c r="D219" s="5" t="s">
        <v>6</v>
      </c>
      <c r="G219">
        <v>1</v>
      </c>
      <c r="I219">
        <v>1</v>
      </c>
      <c r="L219">
        <v>1</v>
      </c>
      <c r="U219">
        <v>1</v>
      </c>
      <c r="W219">
        <v>1</v>
      </c>
      <c r="Y219">
        <v>1</v>
      </c>
      <c r="AA219">
        <v>1</v>
      </c>
      <c r="AB219">
        <v>1</v>
      </c>
      <c r="AH219">
        <v>1</v>
      </c>
      <c r="AJ219">
        <v>1</v>
      </c>
      <c r="AK219">
        <v>1</v>
      </c>
      <c r="AM219">
        <v>1</v>
      </c>
      <c r="AO219">
        <v>1</v>
      </c>
      <c r="AQ219">
        <v>1</v>
      </c>
      <c r="AR219">
        <v>1</v>
      </c>
      <c r="AW219">
        <v>1</v>
      </c>
      <c r="AY219">
        <v>1</v>
      </c>
    </row>
    <row r="220" spans="1:51">
      <c r="A220" s="4" t="s">
        <v>270</v>
      </c>
      <c r="B220" s="5" t="s">
        <v>271</v>
      </c>
      <c r="C220" s="5" t="s">
        <v>251</v>
      </c>
      <c r="D220" s="5" t="s">
        <v>6</v>
      </c>
      <c r="E220">
        <v>1</v>
      </c>
      <c r="G220">
        <v>1</v>
      </c>
      <c r="I220">
        <v>1</v>
      </c>
      <c r="W220">
        <v>1</v>
      </c>
      <c r="AA220">
        <v>1</v>
      </c>
      <c r="AE220">
        <v>1</v>
      </c>
      <c r="AJ220">
        <v>1</v>
      </c>
      <c r="AM220">
        <v>1</v>
      </c>
      <c r="AQ220">
        <v>1</v>
      </c>
      <c r="AR220">
        <v>1</v>
      </c>
      <c r="AW220">
        <v>1</v>
      </c>
      <c r="AY220">
        <v>1</v>
      </c>
    </row>
    <row r="221" spans="1:51">
      <c r="A221" s="4" t="s">
        <v>272</v>
      </c>
      <c r="B221" s="5" t="s">
        <v>273</v>
      </c>
      <c r="C221" s="5" t="s">
        <v>274</v>
      </c>
      <c r="D221" s="5" t="s">
        <v>6</v>
      </c>
      <c r="AB221">
        <v>1</v>
      </c>
      <c r="AN221">
        <v>1</v>
      </c>
    </row>
    <row r="222" spans="1:51">
      <c r="A222" s="4" t="s">
        <v>275</v>
      </c>
      <c r="B222" s="5" t="s">
        <v>276</v>
      </c>
      <c r="C222" s="5" t="s">
        <v>243</v>
      </c>
      <c r="D222" s="5" t="s">
        <v>6</v>
      </c>
    </row>
    <row r="223" spans="1:51">
      <c r="A223" s="4" t="s">
        <v>277</v>
      </c>
      <c r="B223" s="5" t="s">
        <v>278</v>
      </c>
      <c r="C223" s="5" t="s">
        <v>279</v>
      </c>
      <c r="D223" s="5" t="s">
        <v>6</v>
      </c>
      <c r="E223">
        <v>1</v>
      </c>
      <c r="I223">
        <v>1</v>
      </c>
      <c r="N223">
        <v>1</v>
      </c>
      <c r="O223">
        <v>1</v>
      </c>
      <c r="U223">
        <v>1</v>
      </c>
      <c r="W223">
        <v>1</v>
      </c>
      <c r="Y223">
        <v>1</v>
      </c>
      <c r="AA223">
        <v>1</v>
      </c>
      <c r="AB223">
        <v>1</v>
      </c>
      <c r="AM223">
        <v>1</v>
      </c>
      <c r="AN223">
        <v>1</v>
      </c>
      <c r="AQ223">
        <v>1</v>
      </c>
      <c r="AV223">
        <v>1</v>
      </c>
      <c r="AY223">
        <v>1</v>
      </c>
    </row>
    <row r="224" spans="1:51">
      <c r="A224" s="4" t="s">
        <v>280</v>
      </c>
      <c r="B224" s="5" t="s">
        <v>281</v>
      </c>
      <c r="C224" s="5" t="s">
        <v>279</v>
      </c>
      <c r="D224" s="5" t="s">
        <v>6</v>
      </c>
      <c r="Y224">
        <v>1</v>
      </c>
      <c r="AA224">
        <v>1</v>
      </c>
      <c r="AM224">
        <v>1</v>
      </c>
      <c r="AU224">
        <v>1</v>
      </c>
      <c r="AX224">
        <v>1</v>
      </c>
      <c r="AY224">
        <v>1</v>
      </c>
    </row>
    <row r="225" spans="1:51">
      <c r="A225" s="4" t="s">
        <v>282</v>
      </c>
      <c r="B225" s="5" t="s">
        <v>283</v>
      </c>
      <c r="C225" s="5" t="s">
        <v>284</v>
      </c>
      <c r="D225" s="5" t="s">
        <v>6</v>
      </c>
      <c r="W225">
        <v>1</v>
      </c>
    </row>
    <row r="226" spans="1:51">
      <c r="A226" s="4" t="s">
        <v>285</v>
      </c>
      <c r="B226" s="5" t="s">
        <v>286</v>
      </c>
      <c r="C226" s="5" t="s">
        <v>279</v>
      </c>
      <c r="D226" s="5" t="s">
        <v>6</v>
      </c>
      <c r="I226">
        <v>1</v>
      </c>
      <c r="K226">
        <v>1</v>
      </c>
      <c r="L226">
        <v>1</v>
      </c>
      <c r="P226">
        <v>1</v>
      </c>
      <c r="U226">
        <v>1</v>
      </c>
      <c r="W226">
        <v>1</v>
      </c>
      <c r="Y226">
        <v>1</v>
      </c>
      <c r="AA226">
        <v>1</v>
      </c>
      <c r="AJ226">
        <v>1</v>
      </c>
      <c r="AK226">
        <v>1</v>
      </c>
      <c r="AM226">
        <v>1</v>
      </c>
      <c r="AO226">
        <v>1</v>
      </c>
      <c r="AQ226">
        <v>1</v>
      </c>
    </row>
    <row r="227" spans="1:51">
      <c r="A227" s="4" t="s">
        <v>287</v>
      </c>
      <c r="B227" s="5" t="s">
        <v>288</v>
      </c>
      <c r="C227" s="5" t="s">
        <v>289</v>
      </c>
      <c r="D227" s="5" t="s">
        <v>6</v>
      </c>
      <c r="W227">
        <v>1</v>
      </c>
      <c r="Y227">
        <v>1</v>
      </c>
      <c r="AA227">
        <v>1</v>
      </c>
      <c r="AM227">
        <v>1</v>
      </c>
    </row>
    <row r="228" spans="1:51">
      <c r="A228" s="4" t="s">
        <v>290</v>
      </c>
      <c r="B228" s="5" t="s">
        <v>291</v>
      </c>
      <c r="C228" s="5" t="s">
        <v>292</v>
      </c>
      <c r="D228" s="5" t="s">
        <v>6</v>
      </c>
    </row>
    <row r="229" spans="1:51">
      <c r="A229" s="4" t="s">
        <v>293</v>
      </c>
      <c r="B229" s="5" t="s">
        <v>294</v>
      </c>
      <c r="C229" s="5" t="s">
        <v>279</v>
      </c>
      <c r="D229" s="5" t="s">
        <v>6</v>
      </c>
      <c r="W229">
        <v>1</v>
      </c>
      <c r="AA229">
        <v>1</v>
      </c>
      <c r="AM229">
        <v>1</v>
      </c>
    </row>
    <row r="230" spans="1:51">
      <c r="A230" s="4" t="s">
        <v>295</v>
      </c>
      <c r="B230" s="5" t="s">
        <v>296</v>
      </c>
      <c r="C230" s="5" t="s">
        <v>279</v>
      </c>
      <c r="D230" s="5" t="s">
        <v>6</v>
      </c>
      <c r="G230">
        <v>1</v>
      </c>
      <c r="H230">
        <v>1</v>
      </c>
      <c r="I230">
        <v>1</v>
      </c>
      <c r="M230">
        <v>1</v>
      </c>
      <c r="U230">
        <v>1</v>
      </c>
      <c r="W230">
        <v>1</v>
      </c>
      <c r="Y230">
        <v>1</v>
      </c>
      <c r="AA230">
        <v>1</v>
      </c>
      <c r="AM230">
        <v>1</v>
      </c>
      <c r="AN230">
        <v>1</v>
      </c>
      <c r="AQ230">
        <v>1</v>
      </c>
    </row>
    <row r="231" spans="1:51">
      <c r="A231" s="4" t="s">
        <v>297</v>
      </c>
      <c r="B231" s="5" t="s">
        <v>298</v>
      </c>
      <c r="C231" s="5" t="s">
        <v>289</v>
      </c>
      <c r="D231" s="5" t="s">
        <v>6</v>
      </c>
    </row>
    <row r="232" spans="1:51">
      <c r="A232" s="4" t="s">
        <v>299</v>
      </c>
      <c r="B232" s="5" t="s">
        <v>300</v>
      </c>
      <c r="C232" s="5" t="s">
        <v>243</v>
      </c>
      <c r="D232" s="5" t="s">
        <v>6</v>
      </c>
      <c r="E232">
        <v>1</v>
      </c>
      <c r="N232">
        <v>1</v>
      </c>
      <c r="Y232">
        <v>1</v>
      </c>
    </row>
    <row r="233" spans="1:51">
      <c r="A233" s="4" t="s">
        <v>301</v>
      </c>
      <c r="B233" s="5" t="s">
        <v>302</v>
      </c>
      <c r="C233" s="5" t="s">
        <v>274</v>
      </c>
      <c r="D233" s="5" t="s">
        <v>6</v>
      </c>
      <c r="E233">
        <v>1</v>
      </c>
      <c r="U233">
        <v>1</v>
      </c>
      <c r="W233">
        <v>1</v>
      </c>
      <c r="AA233">
        <v>1</v>
      </c>
      <c r="AM233">
        <v>1</v>
      </c>
      <c r="AN233">
        <v>1</v>
      </c>
      <c r="AV233">
        <v>1</v>
      </c>
    </row>
    <row r="234" spans="1:51">
      <c r="A234" s="4" t="s">
        <v>303</v>
      </c>
      <c r="B234" s="5" t="s">
        <v>304</v>
      </c>
      <c r="C234" s="5" t="s">
        <v>284</v>
      </c>
      <c r="D234" s="5" t="s">
        <v>6</v>
      </c>
      <c r="Y234">
        <v>1</v>
      </c>
      <c r="AA234">
        <v>1</v>
      </c>
      <c r="AM234">
        <v>1</v>
      </c>
      <c r="AQ234">
        <v>1</v>
      </c>
      <c r="AR234">
        <v>1</v>
      </c>
    </row>
    <row r="235" spans="1:51">
      <c r="A235" s="4" t="s">
        <v>305</v>
      </c>
      <c r="B235" s="5" t="s">
        <v>306</v>
      </c>
      <c r="C235" s="5" t="s">
        <v>292</v>
      </c>
      <c r="D235" s="5" t="s">
        <v>6</v>
      </c>
      <c r="AB235">
        <v>1</v>
      </c>
    </row>
    <row r="236" spans="1:51">
      <c r="A236" s="4" t="s">
        <v>307</v>
      </c>
      <c r="B236" s="5" t="s">
        <v>308</v>
      </c>
      <c r="C236" s="5" t="s">
        <v>309</v>
      </c>
      <c r="D236" s="5" t="s">
        <v>6</v>
      </c>
      <c r="W236">
        <v>1</v>
      </c>
      <c r="AA236">
        <v>1</v>
      </c>
      <c r="AJ236">
        <v>1</v>
      </c>
      <c r="AM236">
        <v>1</v>
      </c>
      <c r="AY236">
        <v>1</v>
      </c>
    </row>
    <row r="237" spans="1:51">
      <c r="A237" s="4" t="s">
        <v>310</v>
      </c>
      <c r="B237" s="5" t="s">
        <v>311</v>
      </c>
      <c r="C237" s="5" t="s">
        <v>309</v>
      </c>
      <c r="D237" s="5" t="s">
        <v>6</v>
      </c>
    </row>
    <row r="238" spans="1:51">
      <c r="A238" s="4" t="s">
        <v>312</v>
      </c>
      <c r="B238" s="5" t="s">
        <v>313</v>
      </c>
      <c r="C238" s="5" t="s">
        <v>263</v>
      </c>
      <c r="D238" s="5" t="s">
        <v>6</v>
      </c>
      <c r="U238">
        <v>1</v>
      </c>
      <c r="W238">
        <v>1</v>
      </c>
      <c r="AA238">
        <v>1</v>
      </c>
      <c r="AB238">
        <v>1</v>
      </c>
      <c r="AM238">
        <v>1</v>
      </c>
      <c r="AT238">
        <v>1</v>
      </c>
    </row>
    <row r="239" spans="1:51">
      <c r="A239" s="4" t="s">
        <v>314</v>
      </c>
      <c r="B239" s="5" t="s">
        <v>315</v>
      </c>
      <c r="C239" s="5" t="s">
        <v>263</v>
      </c>
      <c r="D239" s="5" t="s">
        <v>6</v>
      </c>
      <c r="G239">
        <v>1</v>
      </c>
      <c r="I239">
        <v>1</v>
      </c>
      <c r="W239">
        <v>1</v>
      </c>
      <c r="Y239">
        <v>1</v>
      </c>
      <c r="AA239">
        <v>1</v>
      </c>
      <c r="AC239">
        <v>1</v>
      </c>
      <c r="AI239">
        <v>1</v>
      </c>
      <c r="AM239">
        <v>1</v>
      </c>
      <c r="AO239">
        <v>1</v>
      </c>
      <c r="AQ239">
        <v>1</v>
      </c>
      <c r="AW239">
        <v>1</v>
      </c>
    </row>
    <row r="240" spans="1:51">
      <c r="A240" s="4" t="s">
        <v>316</v>
      </c>
      <c r="B240" s="5" t="s">
        <v>317</v>
      </c>
      <c r="C240" s="5" t="s">
        <v>263</v>
      </c>
      <c r="D240" s="5" t="s">
        <v>6</v>
      </c>
      <c r="E240">
        <v>1</v>
      </c>
      <c r="G240">
        <v>1</v>
      </c>
      <c r="I240">
        <v>1</v>
      </c>
      <c r="W240">
        <v>1</v>
      </c>
      <c r="Y240">
        <v>1</v>
      </c>
      <c r="AA240">
        <v>1</v>
      </c>
      <c r="AC240">
        <v>1</v>
      </c>
      <c r="AI240">
        <v>1</v>
      </c>
      <c r="AM240">
        <v>1</v>
      </c>
      <c r="AO240">
        <v>1</v>
      </c>
      <c r="AQ240">
        <v>1</v>
      </c>
      <c r="AR240">
        <v>1</v>
      </c>
      <c r="AV240">
        <v>1</v>
      </c>
      <c r="AW240">
        <v>1</v>
      </c>
    </row>
    <row r="241" spans="1:51">
      <c r="A241" s="4" t="s">
        <v>318</v>
      </c>
      <c r="B241" s="5" t="s">
        <v>319</v>
      </c>
      <c r="C241" s="5" t="s">
        <v>279</v>
      </c>
      <c r="D241" s="5" t="s">
        <v>6</v>
      </c>
      <c r="W241">
        <v>1</v>
      </c>
      <c r="AM241">
        <v>1</v>
      </c>
    </row>
    <row r="242" spans="1:51">
      <c r="A242" s="4" t="s">
        <v>320</v>
      </c>
      <c r="B242" s="5" t="s">
        <v>321</v>
      </c>
      <c r="C242" s="5" t="s">
        <v>263</v>
      </c>
      <c r="D242" s="5" t="s">
        <v>6</v>
      </c>
      <c r="Y242">
        <v>1</v>
      </c>
      <c r="AM242">
        <v>1</v>
      </c>
    </row>
    <row r="243" spans="1:51">
      <c r="A243" s="4" t="s">
        <v>322</v>
      </c>
      <c r="B243" s="5" t="s">
        <v>323</v>
      </c>
      <c r="C243" s="5" t="s">
        <v>292</v>
      </c>
      <c r="D243" s="5" t="s">
        <v>6</v>
      </c>
      <c r="G243">
        <v>1</v>
      </c>
      <c r="H243">
        <v>1</v>
      </c>
      <c r="I243">
        <v>1</v>
      </c>
      <c r="U243">
        <v>1</v>
      </c>
      <c r="W243">
        <v>1</v>
      </c>
      <c r="AA243">
        <v>1</v>
      </c>
      <c r="AJ243">
        <v>1</v>
      </c>
      <c r="AK243">
        <v>1</v>
      </c>
      <c r="AM243">
        <v>1</v>
      </c>
    </row>
    <row r="244" spans="1:51">
      <c r="A244" s="4" t="s">
        <v>324</v>
      </c>
      <c r="B244" s="5" t="s">
        <v>325</v>
      </c>
      <c r="C244" s="5" t="s">
        <v>284</v>
      </c>
      <c r="D244" s="5" t="s">
        <v>6</v>
      </c>
    </row>
    <row r="245" spans="1:51">
      <c r="A245" s="4" t="s">
        <v>326</v>
      </c>
      <c r="B245" s="5" t="s">
        <v>327</v>
      </c>
      <c r="C245" s="5" t="s">
        <v>284</v>
      </c>
      <c r="D245" s="5" t="s">
        <v>6</v>
      </c>
      <c r="E245">
        <v>1</v>
      </c>
      <c r="G245">
        <v>1</v>
      </c>
      <c r="I245">
        <v>1</v>
      </c>
      <c r="W245">
        <v>1</v>
      </c>
      <c r="Y245">
        <v>1</v>
      </c>
      <c r="AA245">
        <v>1</v>
      </c>
      <c r="AF245">
        <v>1</v>
      </c>
      <c r="AM245">
        <v>1</v>
      </c>
      <c r="AQ245">
        <v>1</v>
      </c>
      <c r="AY245">
        <v>1</v>
      </c>
    </row>
    <row r="246" spans="1:51">
      <c r="A246" s="4" t="s">
        <v>328</v>
      </c>
      <c r="B246" s="5" t="s">
        <v>329</v>
      </c>
      <c r="C246" s="5" t="s">
        <v>243</v>
      </c>
      <c r="D246" s="5" t="s">
        <v>6</v>
      </c>
      <c r="E246">
        <v>1</v>
      </c>
      <c r="G246">
        <v>1</v>
      </c>
      <c r="I246">
        <v>1</v>
      </c>
      <c r="L246">
        <v>1</v>
      </c>
      <c r="O246">
        <v>1</v>
      </c>
      <c r="U246">
        <v>1</v>
      </c>
      <c r="W246">
        <v>1</v>
      </c>
      <c r="AM246">
        <v>1</v>
      </c>
    </row>
    <row r="247" spans="1:51">
      <c r="A247" s="4" t="s">
        <v>330</v>
      </c>
      <c r="B247" s="5" t="s">
        <v>331</v>
      </c>
      <c r="C247" s="5" t="s">
        <v>289</v>
      </c>
      <c r="D247" s="5" t="s">
        <v>6</v>
      </c>
      <c r="W247">
        <v>1</v>
      </c>
    </row>
    <row r="248" spans="1:51">
      <c r="A248" s="4" t="s">
        <v>332</v>
      </c>
      <c r="B248" s="5" t="s">
        <v>333</v>
      </c>
      <c r="C248" s="5" t="s">
        <v>279</v>
      </c>
      <c r="D248" s="5" t="s">
        <v>6</v>
      </c>
      <c r="E248">
        <v>1</v>
      </c>
      <c r="G248">
        <v>1</v>
      </c>
      <c r="I248">
        <v>1</v>
      </c>
      <c r="U248">
        <v>1</v>
      </c>
      <c r="W248">
        <v>1</v>
      </c>
      <c r="Y248">
        <v>1</v>
      </c>
      <c r="Z248">
        <v>1</v>
      </c>
      <c r="AA248">
        <v>1</v>
      </c>
      <c r="AB248">
        <v>1</v>
      </c>
      <c r="AE248">
        <v>1</v>
      </c>
      <c r="AI248">
        <v>1</v>
      </c>
      <c r="AM248">
        <v>1</v>
      </c>
      <c r="AN248">
        <v>1</v>
      </c>
      <c r="AQ248">
        <v>1</v>
      </c>
      <c r="AW248">
        <v>1</v>
      </c>
    </row>
    <row r="249" spans="1:51">
      <c r="A249" s="4" t="s">
        <v>334</v>
      </c>
      <c r="B249" s="5" t="s">
        <v>335</v>
      </c>
      <c r="C249" s="5" t="s">
        <v>284</v>
      </c>
      <c r="D249" s="5" t="s">
        <v>6</v>
      </c>
    </row>
    <row r="250" spans="1:51">
      <c r="A250" s="4" t="s">
        <v>336</v>
      </c>
      <c r="B250" s="5" t="s">
        <v>337</v>
      </c>
      <c r="C250" s="5" t="s">
        <v>243</v>
      </c>
      <c r="D250" s="5" t="s">
        <v>6</v>
      </c>
      <c r="AB250">
        <v>1</v>
      </c>
      <c r="AN250">
        <v>1</v>
      </c>
      <c r="AQ250">
        <v>1</v>
      </c>
    </row>
    <row r="251" spans="1:51">
      <c r="A251" s="4" t="s">
        <v>338</v>
      </c>
      <c r="B251" s="5" t="s">
        <v>339</v>
      </c>
      <c r="C251" s="5" t="s">
        <v>243</v>
      </c>
      <c r="D251" s="5" t="s">
        <v>6</v>
      </c>
      <c r="I251">
        <v>1</v>
      </c>
      <c r="N251">
        <v>1</v>
      </c>
      <c r="W251">
        <v>1</v>
      </c>
      <c r="Y251">
        <v>1</v>
      </c>
      <c r="AA251">
        <v>1</v>
      </c>
      <c r="AM251">
        <v>1</v>
      </c>
    </row>
    <row r="252" spans="1:51">
      <c r="A252" s="4" t="s">
        <v>340</v>
      </c>
      <c r="B252" s="5" t="s">
        <v>341</v>
      </c>
      <c r="C252" s="5" t="s">
        <v>342</v>
      </c>
      <c r="D252" s="5" t="s">
        <v>6</v>
      </c>
      <c r="I252">
        <v>1</v>
      </c>
    </row>
    <row r="253" spans="1:51">
      <c r="A253" s="4" t="s">
        <v>343</v>
      </c>
      <c r="B253" s="5" t="s">
        <v>344</v>
      </c>
      <c r="C253" s="5" t="s">
        <v>284</v>
      </c>
      <c r="D253" s="5" t="s">
        <v>6</v>
      </c>
    </row>
    <row r="254" spans="1:51">
      <c r="A254" s="4" t="s">
        <v>345</v>
      </c>
      <c r="B254" s="5" t="s">
        <v>346</v>
      </c>
      <c r="C254" s="5" t="s">
        <v>263</v>
      </c>
      <c r="D254" s="5" t="s">
        <v>6</v>
      </c>
      <c r="E254">
        <v>1</v>
      </c>
      <c r="G254">
        <v>1</v>
      </c>
      <c r="I254">
        <v>1</v>
      </c>
      <c r="U254">
        <v>1</v>
      </c>
      <c r="W254">
        <v>1</v>
      </c>
      <c r="Y254">
        <v>1</v>
      </c>
      <c r="AA254">
        <v>1</v>
      </c>
      <c r="AM254">
        <v>1</v>
      </c>
      <c r="AQ254">
        <v>1</v>
      </c>
    </row>
    <row r="255" spans="1:51">
      <c r="A255" s="4" t="s">
        <v>347</v>
      </c>
      <c r="B255" s="5" t="s">
        <v>348</v>
      </c>
      <c r="C255" s="5" t="s">
        <v>279</v>
      </c>
      <c r="D255" s="5" t="s">
        <v>6</v>
      </c>
      <c r="G255">
        <v>1</v>
      </c>
      <c r="I255">
        <v>1</v>
      </c>
      <c r="M255">
        <v>1</v>
      </c>
      <c r="U255">
        <v>1</v>
      </c>
      <c r="W255">
        <v>1</v>
      </c>
      <c r="AB255">
        <v>1</v>
      </c>
      <c r="AM255">
        <v>1</v>
      </c>
      <c r="AQ255">
        <v>1</v>
      </c>
      <c r="AR255">
        <v>1</v>
      </c>
    </row>
    <row r="256" spans="1:51">
      <c r="A256" s="4" t="s">
        <v>349</v>
      </c>
      <c r="B256" s="5" t="s">
        <v>350</v>
      </c>
      <c r="C256" s="5" t="s">
        <v>263</v>
      </c>
      <c r="D256" s="5" t="s">
        <v>6</v>
      </c>
      <c r="AJ256">
        <v>1</v>
      </c>
      <c r="AM256">
        <v>1</v>
      </c>
      <c r="AQ256">
        <v>1</v>
      </c>
      <c r="AV256">
        <v>1</v>
      </c>
    </row>
    <row r="257" spans="1:51">
      <c r="A257" s="4" t="s">
        <v>351</v>
      </c>
      <c r="B257" s="5" t="s">
        <v>352</v>
      </c>
      <c r="C257" s="5" t="s">
        <v>342</v>
      </c>
      <c r="D257" s="5" t="s">
        <v>6</v>
      </c>
      <c r="G257">
        <v>1</v>
      </c>
      <c r="I257">
        <v>1</v>
      </c>
      <c r="W257">
        <v>1</v>
      </c>
      <c r="Y257">
        <v>1</v>
      </c>
      <c r="AA257">
        <v>1</v>
      </c>
      <c r="AM257">
        <v>1</v>
      </c>
      <c r="AQ257">
        <v>1</v>
      </c>
      <c r="AR257">
        <v>1</v>
      </c>
    </row>
    <row r="258" spans="1:51">
      <c r="A258" s="4" t="s">
        <v>353</v>
      </c>
      <c r="B258" s="5" t="s">
        <v>354</v>
      </c>
      <c r="C258" s="5" t="s">
        <v>274</v>
      </c>
      <c r="D258" s="5" t="s">
        <v>6</v>
      </c>
    </row>
    <row r="259" spans="1:51">
      <c r="A259" s="4" t="s">
        <v>355</v>
      </c>
      <c r="B259" s="5" t="s">
        <v>356</v>
      </c>
      <c r="C259" s="5" t="s">
        <v>260</v>
      </c>
      <c r="D259" s="5" t="s">
        <v>6</v>
      </c>
      <c r="E259">
        <v>1</v>
      </c>
      <c r="AK259">
        <v>1</v>
      </c>
      <c r="AQ259">
        <v>1</v>
      </c>
      <c r="AV259">
        <v>1</v>
      </c>
    </row>
    <row r="260" spans="1:51">
      <c r="A260" s="4" t="s">
        <v>357</v>
      </c>
      <c r="B260" s="5" t="s">
        <v>358</v>
      </c>
      <c r="C260" s="5" t="s">
        <v>260</v>
      </c>
      <c r="D260" s="5" t="s">
        <v>6</v>
      </c>
      <c r="I260">
        <v>1</v>
      </c>
      <c r="W260">
        <v>1</v>
      </c>
      <c r="Y260">
        <v>1</v>
      </c>
      <c r="AA260">
        <v>1</v>
      </c>
      <c r="AB260">
        <v>1</v>
      </c>
      <c r="AM260">
        <v>1</v>
      </c>
      <c r="AQ260">
        <v>1</v>
      </c>
    </row>
    <row r="261" spans="1:51">
      <c r="A261" s="4" t="s">
        <v>359</v>
      </c>
      <c r="B261" s="5" t="s">
        <v>360</v>
      </c>
      <c r="C261" s="5" t="s">
        <v>342</v>
      </c>
      <c r="D261" s="5" t="s">
        <v>6</v>
      </c>
      <c r="W261">
        <v>1</v>
      </c>
      <c r="AJ261">
        <v>1</v>
      </c>
      <c r="AM261">
        <v>1</v>
      </c>
    </row>
    <row r="262" spans="1:51">
      <c r="A262" s="4" t="s">
        <v>361</v>
      </c>
      <c r="B262" s="5" t="s">
        <v>362</v>
      </c>
      <c r="C262" s="5" t="s">
        <v>260</v>
      </c>
      <c r="D262" s="5" t="s">
        <v>6</v>
      </c>
      <c r="G262">
        <v>1</v>
      </c>
      <c r="I262">
        <v>1</v>
      </c>
      <c r="N262">
        <v>1</v>
      </c>
      <c r="W262">
        <v>1</v>
      </c>
      <c r="Y262">
        <v>1</v>
      </c>
      <c r="AA262">
        <v>1</v>
      </c>
      <c r="AM262">
        <v>1</v>
      </c>
      <c r="AQ262">
        <v>1</v>
      </c>
      <c r="AR262">
        <v>1</v>
      </c>
      <c r="AV262">
        <v>1</v>
      </c>
      <c r="AY262">
        <v>1</v>
      </c>
    </row>
    <row r="263" spans="1:51">
      <c r="A263" s="4" t="s">
        <v>363</v>
      </c>
      <c r="B263" s="5" t="s">
        <v>364</v>
      </c>
      <c r="C263" s="5" t="s">
        <v>260</v>
      </c>
      <c r="D263" s="5" t="s">
        <v>6</v>
      </c>
      <c r="I263">
        <v>1</v>
      </c>
      <c r="U263">
        <v>1</v>
      </c>
      <c r="W263">
        <v>1</v>
      </c>
      <c r="Y263">
        <v>1</v>
      </c>
      <c r="AA263">
        <v>1</v>
      </c>
      <c r="AB263">
        <v>1</v>
      </c>
      <c r="AM263">
        <v>1</v>
      </c>
      <c r="AQ263">
        <v>1</v>
      </c>
      <c r="AR263">
        <v>1</v>
      </c>
      <c r="AV263">
        <v>1</v>
      </c>
    </row>
    <row r="264" spans="1:51">
      <c r="A264" s="4" t="s">
        <v>365</v>
      </c>
      <c r="B264" s="5" t="s">
        <v>366</v>
      </c>
      <c r="C264" s="5" t="s">
        <v>292</v>
      </c>
      <c r="D264" s="5" t="s">
        <v>6</v>
      </c>
    </row>
    <row r="265" spans="1:51">
      <c r="A265" s="4" t="s">
        <v>367</v>
      </c>
      <c r="B265" s="5" t="s">
        <v>368</v>
      </c>
      <c r="C265" s="5" t="s">
        <v>260</v>
      </c>
      <c r="D265" s="5" t="s">
        <v>6</v>
      </c>
      <c r="E265">
        <v>1</v>
      </c>
      <c r="G265">
        <v>1</v>
      </c>
      <c r="I265">
        <v>1</v>
      </c>
      <c r="O265">
        <v>1</v>
      </c>
      <c r="W265">
        <v>1</v>
      </c>
      <c r="Y265">
        <v>1</v>
      </c>
      <c r="Z265">
        <v>1</v>
      </c>
      <c r="AA265">
        <v>1</v>
      </c>
      <c r="AE265">
        <v>1</v>
      </c>
      <c r="AG265">
        <v>1</v>
      </c>
      <c r="AM265">
        <v>1</v>
      </c>
      <c r="AQ265">
        <v>1</v>
      </c>
      <c r="AR265">
        <v>1</v>
      </c>
      <c r="AY265">
        <v>1</v>
      </c>
    </row>
    <row r="266" spans="1:51">
      <c r="A266" s="4" t="s">
        <v>369</v>
      </c>
      <c r="B266" s="5" t="s">
        <v>370</v>
      </c>
      <c r="C266" s="5" t="s">
        <v>289</v>
      </c>
      <c r="D266" s="5" t="s">
        <v>6</v>
      </c>
    </row>
    <row r="267" spans="1:51">
      <c r="A267" s="4" t="s">
        <v>371</v>
      </c>
      <c r="B267" s="5" t="s">
        <v>372</v>
      </c>
      <c r="C267" s="5" t="s">
        <v>246</v>
      </c>
      <c r="D267" s="5" t="s">
        <v>6</v>
      </c>
      <c r="E267">
        <v>1</v>
      </c>
      <c r="W267">
        <v>1</v>
      </c>
      <c r="AA267">
        <v>1</v>
      </c>
      <c r="AM267">
        <v>1</v>
      </c>
      <c r="AR267">
        <v>1</v>
      </c>
    </row>
    <row r="268" spans="1:51">
      <c r="A268" s="4" t="s">
        <v>373</v>
      </c>
      <c r="B268" s="5" t="s">
        <v>374</v>
      </c>
      <c r="C268" s="5" t="s">
        <v>246</v>
      </c>
      <c r="D268" s="5" t="s">
        <v>6</v>
      </c>
      <c r="W268">
        <v>1</v>
      </c>
      <c r="Y268">
        <v>1</v>
      </c>
      <c r="AQ268">
        <v>1</v>
      </c>
    </row>
    <row r="269" spans="1:51">
      <c r="A269" s="4" t="s">
        <v>375</v>
      </c>
      <c r="B269" s="5" t="s">
        <v>376</v>
      </c>
      <c r="C269" s="5" t="s">
        <v>274</v>
      </c>
      <c r="D269" s="5" t="s">
        <v>6</v>
      </c>
      <c r="AW269">
        <v>1</v>
      </c>
    </row>
    <row r="270" spans="1:51">
      <c r="A270" s="4" t="s">
        <v>377</v>
      </c>
      <c r="B270" s="5" t="s">
        <v>378</v>
      </c>
      <c r="C270" s="5" t="s">
        <v>246</v>
      </c>
      <c r="D270" s="5" t="s">
        <v>6</v>
      </c>
      <c r="U270">
        <v>1</v>
      </c>
      <c r="AA270">
        <v>1</v>
      </c>
      <c r="AC270">
        <v>1</v>
      </c>
      <c r="AJ270">
        <v>1</v>
      </c>
      <c r="AK270">
        <v>1</v>
      </c>
      <c r="AM270">
        <v>1</v>
      </c>
      <c r="AN270">
        <v>1</v>
      </c>
    </row>
    <row r="271" spans="1:51">
      <c r="A271" s="4" t="s">
        <v>379</v>
      </c>
      <c r="B271" s="5" t="s">
        <v>380</v>
      </c>
      <c r="C271" s="5" t="s">
        <v>243</v>
      </c>
      <c r="D271" s="5" t="s">
        <v>6</v>
      </c>
      <c r="G271">
        <v>1</v>
      </c>
      <c r="I271">
        <v>1</v>
      </c>
      <c r="N271">
        <v>1</v>
      </c>
      <c r="Y271">
        <v>1</v>
      </c>
      <c r="AA271">
        <v>1</v>
      </c>
      <c r="AM271">
        <v>1</v>
      </c>
      <c r="AO271">
        <v>1</v>
      </c>
      <c r="AR271">
        <v>1</v>
      </c>
      <c r="AV271">
        <v>1</v>
      </c>
      <c r="AW271">
        <v>1</v>
      </c>
    </row>
    <row r="272" spans="1:51">
      <c r="A272" s="4" t="s">
        <v>381</v>
      </c>
      <c r="B272" s="5" t="s">
        <v>382</v>
      </c>
      <c r="C272" s="5" t="s">
        <v>279</v>
      </c>
      <c r="D272" s="5" t="s">
        <v>6</v>
      </c>
      <c r="I272">
        <v>1</v>
      </c>
      <c r="K272">
        <v>1</v>
      </c>
      <c r="W272">
        <v>1</v>
      </c>
      <c r="AA272">
        <v>1</v>
      </c>
      <c r="AI272">
        <v>1</v>
      </c>
      <c r="AM272">
        <v>1</v>
      </c>
      <c r="AO272">
        <v>1</v>
      </c>
      <c r="AQ272">
        <v>1</v>
      </c>
    </row>
    <row r="273" spans="1:51">
      <c r="A273" s="4" t="s">
        <v>383</v>
      </c>
      <c r="B273" s="5" t="s">
        <v>384</v>
      </c>
      <c r="C273" s="5" t="s">
        <v>263</v>
      </c>
      <c r="D273" s="5" t="s">
        <v>6</v>
      </c>
      <c r="I273">
        <v>1</v>
      </c>
      <c r="L273">
        <v>1</v>
      </c>
      <c r="N273">
        <v>1</v>
      </c>
      <c r="U273">
        <v>1</v>
      </c>
      <c r="W273">
        <v>1</v>
      </c>
      <c r="Y273">
        <v>1</v>
      </c>
      <c r="AA273">
        <v>1</v>
      </c>
      <c r="AB273">
        <v>1</v>
      </c>
      <c r="AG273">
        <v>1</v>
      </c>
      <c r="AI273">
        <v>1</v>
      </c>
      <c r="AM273">
        <v>1</v>
      </c>
      <c r="AN273">
        <v>1</v>
      </c>
      <c r="AO273">
        <v>1</v>
      </c>
      <c r="AQ273">
        <v>1</v>
      </c>
    </row>
    <row r="274" spans="1:51">
      <c r="A274" s="4" t="s">
        <v>385</v>
      </c>
      <c r="B274" s="5" t="s">
        <v>386</v>
      </c>
      <c r="C274" s="5" t="s">
        <v>263</v>
      </c>
      <c r="D274" s="5" t="s">
        <v>6</v>
      </c>
    </row>
    <row r="275" spans="1:51">
      <c r="A275" s="4" t="s">
        <v>387</v>
      </c>
      <c r="B275" s="5" t="s">
        <v>388</v>
      </c>
      <c r="C275" s="5" t="s">
        <v>260</v>
      </c>
      <c r="D275" s="5" t="s">
        <v>6</v>
      </c>
      <c r="Y275">
        <v>1</v>
      </c>
      <c r="AM275">
        <v>1</v>
      </c>
    </row>
    <row r="276" spans="1:51">
      <c r="A276" s="4" t="s">
        <v>389</v>
      </c>
      <c r="B276" s="5" t="s">
        <v>390</v>
      </c>
      <c r="C276" s="5" t="s">
        <v>260</v>
      </c>
      <c r="D276" s="5" t="s">
        <v>6</v>
      </c>
      <c r="G276">
        <v>1</v>
      </c>
      <c r="I276">
        <v>1</v>
      </c>
      <c r="AA276">
        <v>1</v>
      </c>
    </row>
    <row r="277" spans="1:51">
      <c r="A277" s="4" t="s">
        <v>391</v>
      </c>
      <c r="B277" s="5" t="s">
        <v>392</v>
      </c>
      <c r="C277" s="5" t="s">
        <v>243</v>
      </c>
      <c r="D277" s="5" t="s">
        <v>6</v>
      </c>
      <c r="E277">
        <v>1</v>
      </c>
      <c r="G277">
        <v>1</v>
      </c>
      <c r="I277">
        <v>1</v>
      </c>
      <c r="U277">
        <v>1</v>
      </c>
      <c r="W277">
        <v>1</v>
      </c>
      <c r="Y277">
        <v>1</v>
      </c>
      <c r="Z277">
        <v>1</v>
      </c>
      <c r="AA277">
        <v>1</v>
      </c>
      <c r="AB277">
        <v>1</v>
      </c>
      <c r="AJ277">
        <v>1</v>
      </c>
      <c r="AK277">
        <v>1</v>
      </c>
      <c r="AL277">
        <v>1</v>
      </c>
      <c r="AM277">
        <v>1</v>
      </c>
      <c r="AQ277">
        <v>1</v>
      </c>
      <c r="AR277">
        <v>1</v>
      </c>
      <c r="AV277">
        <v>1</v>
      </c>
      <c r="AY277">
        <v>1</v>
      </c>
    </row>
    <row r="278" spans="1:51">
      <c r="A278" s="4" t="s">
        <v>393</v>
      </c>
      <c r="B278" s="5" t="s">
        <v>394</v>
      </c>
      <c r="C278" s="5" t="s">
        <v>289</v>
      </c>
      <c r="D278" s="5" t="s">
        <v>6</v>
      </c>
    </row>
    <row r="279" spans="1:51">
      <c r="A279" s="4" t="s">
        <v>395</v>
      </c>
      <c r="B279" s="5" t="s">
        <v>396</v>
      </c>
      <c r="C279" s="5" t="s">
        <v>289</v>
      </c>
      <c r="D279" s="5" t="s">
        <v>6</v>
      </c>
      <c r="AQ279">
        <v>1</v>
      </c>
    </row>
    <row r="280" spans="1:51">
      <c r="A280" s="4" t="s">
        <v>397</v>
      </c>
      <c r="B280" s="5" t="s">
        <v>398</v>
      </c>
      <c r="C280" s="5" t="s">
        <v>342</v>
      </c>
      <c r="D280" s="5" t="s">
        <v>6</v>
      </c>
      <c r="I280">
        <v>1</v>
      </c>
      <c r="U280">
        <v>1</v>
      </c>
      <c r="W280">
        <v>1</v>
      </c>
      <c r="Y280">
        <v>1</v>
      </c>
      <c r="AA280">
        <v>1</v>
      </c>
      <c r="AJ280">
        <v>1</v>
      </c>
      <c r="AM280">
        <v>1</v>
      </c>
      <c r="AW280">
        <v>1</v>
      </c>
    </row>
    <row r="281" spans="1:51">
      <c r="A281" s="4" t="s">
        <v>399</v>
      </c>
      <c r="B281" s="5" t="s">
        <v>400</v>
      </c>
      <c r="C281" s="5" t="s">
        <v>243</v>
      </c>
      <c r="D281" s="5" t="s">
        <v>6</v>
      </c>
      <c r="W281">
        <v>1</v>
      </c>
      <c r="Y281">
        <v>1</v>
      </c>
      <c r="AA281">
        <v>1</v>
      </c>
      <c r="AB281">
        <v>1</v>
      </c>
      <c r="AM281">
        <v>1</v>
      </c>
      <c r="AO281">
        <v>1</v>
      </c>
      <c r="AQ281">
        <v>1</v>
      </c>
      <c r="AV281">
        <v>1</v>
      </c>
      <c r="AW281">
        <v>1</v>
      </c>
      <c r="AY281">
        <v>1</v>
      </c>
    </row>
    <row r="282" spans="1:51">
      <c r="A282" s="4" t="s">
        <v>401</v>
      </c>
      <c r="B282" s="5" t="s">
        <v>402</v>
      </c>
      <c r="C282" s="5" t="s">
        <v>243</v>
      </c>
      <c r="D282" s="5" t="s">
        <v>6</v>
      </c>
      <c r="Y282">
        <v>1</v>
      </c>
      <c r="AX282">
        <v>1</v>
      </c>
    </row>
    <row r="283" spans="1:51">
      <c r="A283" s="4" t="s">
        <v>403</v>
      </c>
      <c r="B283" s="5" t="s">
        <v>404</v>
      </c>
      <c r="C283" s="5" t="s">
        <v>405</v>
      </c>
      <c r="D283" s="5" t="s">
        <v>6</v>
      </c>
      <c r="E283">
        <v>1</v>
      </c>
      <c r="AA283">
        <v>1</v>
      </c>
      <c r="AM283">
        <v>1</v>
      </c>
      <c r="AQ283">
        <v>1</v>
      </c>
      <c r="AR283">
        <v>1</v>
      </c>
      <c r="AY283">
        <v>1</v>
      </c>
    </row>
    <row r="284" spans="1:51">
      <c r="A284" s="4" t="s">
        <v>406</v>
      </c>
      <c r="B284" s="5" t="s">
        <v>407</v>
      </c>
      <c r="C284" s="5" t="s">
        <v>274</v>
      </c>
      <c r="D284" s="5" t="s">
        <v>6</v>
      </c>
      <c r="E284">
        <v>1</v>
      </c>
      <c r="U284">
        <v>1</v>
      </c>
      <c r="W284">
        <v>1</v>
      </c>
      <c r="Y284">
        <v>1</v>
      </c>
      <c r="AA284">
        <v>1</v>
      </c>
      <c r="AB284">
        <v>1</v>
      </c>
      <c r="AE284">
        <v>1</v>
      </c>
      <c r="AM284">
        <v>1</v>
      </c>
      <c r="AN284">
        <v>1</v>
      </c>
      <c r="AQ284">
        <v>1</v>
      </c>
      <c r="AR284">
        <v>1</v>
      </c>
    </row>
    <row r="285" spans="1:51">
      <c r="A285" s="4" t="s">
        <v>408</v>
      </c>
      <c r="B285" s="5" t="s">
        <v>409</v>
      </c>
      <c r="C285" s="5" t="s">
        <v>405</v>
      </c>
      <c r="D285" s="5" t="s">
        <v>6</v>
      </c>
      <c r="W285">
        <v>1</v>
      </c>
      <c r="AM285">
        <v>1</v>
      </c>
      <c r="AQ285">
        <v>1</v>
      </c>
    </row>
    <row r="286" spans="1:51">
      <c r="A286" s="4" t="s">
        <v>410</v>
      </c>
      <c r="B286" s="5" t="s">
        <v>411</v>
      </c>
      <c r="C286" s="5" t="s">
        <v>405</v>
      </c>
      <c r="D286" s="5" t="s">
        <v>6</v>
      </c>
      <c r="U286">
        <v>1</v>
      </c>
      <c r="W286">
        <v>1</v>
      </c>
      <c r="Y286">
        <v>1</v>
      </c>
      <c r="AA286">
        <v>1</v>
      </c>
      <c r="AC286">
        <v>1</v>
      </c>
      <c r="AM286">
        <v>1</v>
      </c>
      <c r="AQ286">
        <v>1</v>
      </c>
      <c r="AW286">
        <v>1</v>
      </c>
      <c r="AX286">
        <v>1</v>
      </c>
    </row>
    <row r="287" spans="1:51">
      <c r="A287" s="4" t="s">
        <v>412</v>
      </c>
      <c r="B287" s="5" t="s">
        <v>467</v>
      </c>
      <c r="C287" s="5" t="s">
        <v>279</v>
      </c>
      <c r="D287" s="5" t="s">
        <v>6</v>
      </c>
      <c r="I287">
        <v>1</v>
      </c>
      <c r="W287">
        <v>1</v>
      </c>
      <c r="Y287">
        <v>1</v>
      </c>
      <c r="AA287">
        <v>1</v>
      </c>
      <c r="AB287">
        <v>1</v>
      </c>
      <c r="AM287">
        <v>1</v>
      </c>
      <c r="AN287">
        <v>1</v>
      </c>
      <c r="AQ287">
        <v>1</v>
      </c>
      <c r="AR287">
        <v>1</v>
      </c>
      <c r="AV287">
        <v>1</v>
      </c>
      <c r="AY287">
        <v>1</v>
      </c>
    </row>
    <row r="288" spans="1:51">
      <c r="A288" s="4" t="s">
        <v>414</v>
      </c>
      <c r="B288" s="5" t="s">
        <v>415</v>
      </c>
      <c r="C288" s="5" t="s">
        <v>246</v>
      </c>
      <c r="D288" s="5" t="s">
        <v>6</v>
      </c>
      <c r="E288">
        <v>1</v>
      </c>
      <c r="G288">
        <v>1</v>
      </c>
      <c r="I288">
        <v>1</v>
      </c>
      <c r="K288">
        <v>1</v>
      </c>
      <c r="U288">
        <v>1</v>
      </c>
      <c r="W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E288">
        <v>1</v>
      </c>
      <c r="AJ288">
        <v>1</v>
      </c>
      <c r="AM288">
        <v>1</v>
      </c>
      <c r="AO288">
        <v>1</v>
      </c>
      <c r="AQ288">
        <v>1</v>
      </c>
      <c r="AR288">
        <v>1</v>
      </c>
      <c r="AV288">
        <v>1</v>
      </c>
      <c r="AX288">
        <v>1</v>
      </c>
      <c r="AY288">
        <v>1</v>
      </c>
    </row>
    <row r="289" spans="1:51">
      <c r="A289" s="4" t="s">
        <v>416</v>
      </c>
      <c r="B289" s="5" t="s">
        <v>417</v>
      </c>
      <c r="C289" s="5" t="s">
        <v>263</v>
      </c>
      <c r="D289" s="5" t="s">
        <v>6</v>
      </c>
      <c r="E289">
        <v>1</v>
      </c>
      <c r="G289">
        <v>1</v>
      </c>
      <c r="L289">
        <v>1</v>
      </c>
      <c r="N289">
        <v>1</v>
      </c>
      <c r="O289">
        <v>1</v>
      </c>
      <c r="P289">
        <v>1</v>
      </c>
      <c r="AF289">
        <v>1</v>
      </c>
      <c r="AI289">
        <v>1</v>
      </c>
      <c r="AK289">
        <v>1</v>
      </c>
      <c r="AY289">
        <v>1</v>
      </c>
    </row>
    <row r="290" spans="1:51">
      <c r="A290" s="4" t="s">
        <v>418</v>
      </c>
      <c r="B290" s="5" t="s">
        <v>419</v>
      </c>
      <c r="C290" s="5" t="s">
        <v>263</v>
      </c>
      <c r="D290" s="5" t="s">
        <v>6</v>
      </c>
      <c r="Y290">
        <v>1</v>
      </c>
      <c r="AA290">
        <v>1</v>
      </c>
      <c r="AM290">
        <v>1</v>
      </c>
    </row>
    <row r="291" spans="1:51">
      <c r="A291" s="4" t="s">
        <v>420</v>
      </c>
      <c r="B291" s="5" t="s">
        <v>421</v>
      </c>
      <c r="C291" s="5" t="s">
        <v>251</v>
      </c>
      <c r="D291" s="5" t="s">
        <v>6</v>
      </c>
      <c r="W291">
        <v>1</v>
      </c>
      <c r="Y291">
        <v>1</v>
      </c>
      <c r="AA291">
        <v>1</v>
      </c>
      <c r="AB291">
        <v>1</v>
      </c>
      <c r="AJ291">
        <v>1</v>
      </c>
      <c r="AM291">
        <v>1</v>
      </c>
      <c r="AN291">
        <v>1</v>
      </c>
      <c r="AQ291">
        <v>1</v>
      </c>
      <c r="AV291">
        <v>1</v>
      </c>
    </row>
    <row r="292" spans="1:51">
      <c r="A292" s="4" t="s">
        <v>422</v>
      </c>
      <c r="B292" s="5" t="s">
        <v>423</v>
      </c>
      <c r="C292" s="5" t="s">
        <v>251</v>
      </c>
      <c r="D292" s="5" t="s">
        <v>6</v>
      </c>
      <c r="L292">
        <v>1</v>
      </c>
      <c r="N292">
        <v>1</v>
      </c>
      <c r="AB292">
        <v>1</v>
      </c>
      <c r="AJ292">
        <v>1</v>
      </c>
      <c r="AM292">
        <v>1</v>
      </c>
      <c r="AN292">
        <v>1</v>
      </c>
      <c r="AR292">
        <v>1</v>
      </c>
    </row>
    <row r="293" spans="1:51">
      <c r="A293" s="4" t="s">
        <v>424</v>
      </c>
      <c r="B293" s="5" t="s">
        <v>425</v>
      </c>
      <c r="C293" s="5" t="s">
        <v>342</v>
      </c>
      <c r="D293" s="5" t="s">
        <v>6</v>
      </c>
      <c r="G293">
        <v>1</v>
      </c>
      <c r="I293">
        <v>1</v>
      </c>
      <c r="W293">
        <v>1</v>
      </c>
      <c r="Y293">
        <v>1</v>
      </c>
      <c r="AA293">
        <v>1</v>
      </c>
      <c r="AJ293">
        <v>1</v>
      </c>
      <c r="AM293">
        <v>1</v>
      </c>
      <c r="AQ293">
        <v>1</v>
      </c>
      <c r="AR293">
        <v>1</v>
      </c>
    </row>
    <row r="294" spans="1:51">
      <c r="A294" s="4" t="s">
        <v>426</v>
      </c>
      <c r="B294" s="5" t="s">
        <v>427</v>
      </c>
      <c r="C294" s="5" t="s">
        <v>279</v>
      </c>
      <c r="D294" s="5" t="s">
        <v>6</v>
      </c>
      <c r="E294">
        <v>1</v>
      </c>
      <c r="I294">
        <v>1</v>
      </c>
      <c r="K294">
        <v>1</v>
      </c>
      <c r="U294">
        <v>1</v>
      </c>
      <c r="W294">
        <v>1</v>
      </c>
      <c r="Y294">
        <v>1</v>
      </c>
      <c r="Z294">
        <v>1</v>
      </c>
      <c r="AA294">
        <v>1</v>
      </c>
      <c r="AB294">
        <v>1</v>
      </c>
      <c r="AE294">
        <v>1</v>
      </c>
      <c r="AK294">
        <v>1</v>
      </c>
      <c r="AM294">
        <v>1</v>
      </c>
      <c r="AN294">
        <v>1</v>
      </c>
      <c r="AQ294">
        <v>1</v>
      </c>
      <c r="AR294">
        <v>1</v>
      </c>
      <c r="AV294">
        <v>1</v>
      </c>
      <c r="AW294">
        <v>1</v>
      </c>
      <c r="AY294">
        <v>1</v>
      </c>
    </row>
    <row r="295" spans="1:51">
      <c r="A295" s="4" t="s">
        <v>428</v>
      </c>
      <c r="B295" s="5" t="s">
        <v>429</v>
      </c>
      <c r="C295" s="5" t="s">
        <v>279</v>
      </c>
      <c r="D295" s="5" t="s">
        <v>6</v>
      </c>
      <c r="E295">
        <v>1</v>
      </c>
      <c r="G295">
        <v>1</v>
      </c>
      <c r="I295">
        <v>1</v>
      </c>
      <c r="U295">
        <v>1</v>
      </c>
      <c r="W295">
        <v>1</v>
      </c>
      <c r="Y295">
        <v>1</v>
      </c>
      <c r="AA295">
        <v>1</v>
      </c>
      <c r="AE295">
        <v>1</v>
      </c>
      <c r="AG295">
        <v>1</v>
      </c>
      <c r="AJ295">
        <v>1</v>
      </c>
      <c r="AM295">
        <v>1</v>
      </c>
      <c r="AQ295">
        <v>1</v>
      </c>
      <c r="AR295">
        <v>1</v>
      </c>
      <c r="AW295">
        <v>1</v>
      </c>
    </row>
    <row r="296" spans="1:51">
      <c r="A296" s="4" t="s">
        <v>430</v>
      </c>
      <c r="B296" s="5" t="s">
        <v>431</v>
      </c>
      <c r="C296" s="5" t="s">
        <v>260</v>
      </c>
      <c r="D296" s="5" t="s">
        <v>6</v>
      </c>
      <c r="E296">
        <v>1</v>
      </c>
      <c r="I296">
        <v>1</v>
      </c>
      <c r="W296">
        <v>1</v>
      </c>
      <c r="AA296">
        <v>1</v>
      </c>
      <c r="AM296">
        <v>1</v>
      </c>
      <c r="AQ296">
        <v>1</v>
      </c>
      <c r="AY296">
        <v>1</v>
      </c>
    </row>
    <row r="297" spans="1:51">
      <c r="A297" s="4" t="s">
        <v>432</v>
      </c>
      <c r="B297" s="5" t="s">
        <v>433</v>
      </c>
      <c r="C297" s="5" t="s">
        <v>289</v>
      </c>
      <c r="D297" s="5" t="s">
        <v>6</v>
      </c>
      <c r="AV297">
        <v>1</v>
      </c>
    </row>
    <row r="298" spans="1:51">
      <c r="A298" s="4" t="s">
        <v>434</v>
      </c>
      <c r="B298" s="5" t="s">
        <v>435</v>
      </c>
      <c r="C298" s="5" t="s">
        <v>289</v>
      </c>
      <c r="D298" s="5" t="s">
        <v>6</v>
      </c>
      <c r="W298">
        <v>1</v>
      </c>
      <c r="AA298">
        <v>1</v>
      </c>
      <c r="AM298">
        <v>1</v>
      </c>
      <c r="AQ298">
        <v>1</v>
      </c>
      <c r="AV298">
        <v>1</v>
      </c>
    </row>
    <row r="299" spans="1:51">
      <c r="A299" s="4" t="s">
        <v>436</v>
      </c>
      <c r="B299" s="5" t="s">
        <v>437</v>
      </c>
      <c r="C299" s="5" t="s">
        <v>405</v>
      </c>
      <c r="D299" s="5" t="s">
        <v>6</v>
      </c>
      <c r="G299">
        <v>1</v>
      </c>
      <c r="H299">
        <v>1</v>
      </c>
      <c r="M299">
        <v>1</v>
      </c>
      <c r="W299">
        <v>1</v>
      </c>
      <c r="AA299">
        <v>1</v>
      </c>
      <c r="AK299">
        <v>1</v>
      </c>
      <c r="AM299">
        <v>1</v>
      </c>
      <c r="AQ299">
        <v>1</v>
      </c>
    </row>
    <row r="300" spans="1:51">
      <c r="A300" s="4" t="s">
        <v>438</v>
      </c>
      <c r="B300" s="5" t="s">
        <v>439</v>
      </c>
      <c r="C300" s="5" t="s">
        <v>405</v>
      </c>
      <c r="D300" s="5" t="s">
        <v>6</v>
      </c>
      <c r="AM300">
        <v>1</v>
      </c>
    </row>
    <row r="301" spans="1:51">
      <c r="A301" s="4" t="s">
        <v>440</v>
      </c>
      <c r="B301" s="5" t="s">
        <v>441</v>
      </c>
      <c r="C301" s="5" t="s">
        <v>405</v>
      </c>
      <c r="D301" s="5" t="s">
        <v>6</v>
      </c>
      <c r="I301">
        <v>1</v>
      </c>
      <c r="M301">
        <v>1</v>
      </c>
      <c r="AA301">
        <v>1</v>
      </c>
      <c r="AK301">
        <v>1</v>
      </c>
      <c r="AM301">
        <v>1</v>
      </c>
    </row>
    <row r="302" spans="1:51">
      <c r="A302" s="4" t="s">
        <v>442</v>
      </c>
      <c r="B302" s="5" t="s">
        <v>443</v>
      </c>
      <c r="C302" s="5" t="s">
        <v>405</v>
      </c>
      <c r="D302" s="5" t="s">
        <v>6</v>
      </c>
      <c r="W302">
        <v>1</v>
      </c>
      <c r="Y302">
        <v>1</v>
      </c>
      <c r="Z302">
        <v>1</v>
      </c>
      <c r="AA302">
        <v>1</v>
      </c>
      <c r="AM302">
        <v>1</v>
      </c>
      <c r="AQ302">
        <v>1</v>
      </c>
      <c r="AV302">
        <v>1</v>
      </c>
    </row>
    <row r="303" spans="1:51">
      <c r="A303" s="4" t="s">
        <v>444</v>
      </c>
      <c r="B303" s="5" t="s">
        <v>445</v>
      </c>
      <c r="C303" s="5" t="s">
        <v>405</v>
      </c>
      <c r="D303" s="5" t="s">
        <v>6</v>
      </c>
      <c r="I303">
        <v>1</v>
      </c>
      <c r="U303">
        <v>1</v>
      </c>
      <c r="W303">
        <v>1</v>
      </c>
      <c r="Y303">
        <v>1</v>
      </c>
      <c r="Z303">
        <v>1</v>
      </c>
      <c r="AA303">
        <v>1</v>
      </c>
      <c r="AM303">
        <v>1</v>
      </c>
      <c r="AN303">
        <v>1</v>
      </c>
      <c r="AQ303">
        <v>1</v>
      </c>
      <c r="AW303">
        <v>1</v>
      </c>
    </row>
    <row r="304" spans="1:51">
      <c r="A304" s="4" t="s">
        <v>446</v>
      </c>
      <c r="B304" s="5" t="s">
        <v>447</v>
      </c>
      <c r="C304" s="5" t="s">
        <v>448</v>
      </c>
      <c r="D304" s="5" t="s">
        <v>6</v>
      </c>
      <c r="I304">
        <v>1</v>
      </c>
      <c r="M304">
        <v>1</v>
      </c>
      <c r="W304">
        <v>1</v>
      </c>
      <c r="AM304">
        <v>1</v>
      </c>
      <c r="AQ304">
        <v>1</v>
      </c>
    </row>
    <row r="305" spans="1:51">
      <c r="A305" s="4" t="s">
        <v>449</v>
      </c>
      <c r="B305" s="5" t="s">
        <v>450</v>
      </c>
      <c r="C305" s="5" t="s">
        <v>448</v>
      </c>
      <c r="D305" s="5" t="s">
        <v>6</v>
      </c>
      <c r="G305">
        <v>1</v>
      </c>
      <c r="Z305">
        <v>1</v>
      </c>
      <c r="AA305">
        <v>1</v>
      </c>
      <c r="AK305">
        <v>1</v>
      </c>
      <c r="AQ305">
        <v>1</v>
      </c>
    </row>
    <row r="306" spans="1:51">
      <c r="A306" s="4" t="s">
        <v>451</v>
      </c>
      <c r="B306" s="5" t="s">
        <v>452</v>
      </c>
      <c r="C306" s="5" t="s">
        <v>448</v>
      </c>
      <c r="D306" s="5" t="s">
        <v>6</v>
      </c>
    </row>
    <row r="307" spans="1:51">
      <c r="A307" s="4" t="s">
        <v>453</v>
      </c>
      <c r="B307" s="5" t="s">
        <v>454</v>
      </c>
      <c r="C307" s="5" t="s">
        <v>448</v>
      </c>
      <c r="D307" s="5" t="s">
        <v>6</v>
      </c>
    </row>
    <row r="308" spans="1:51">
      <c r="A308" s="4" t="s">
        <v>455</v>
      </c>
      <c r="B308" s="5" t="s">
        <v>456</v>
      </c>
      <c r="C308" s="5" t="s">
        <v>448</v>
      </c>
      <c r="D308" s="5" t="s">
        <v>6</v>
      </c>
    </row>
    <row r="309" spans="1:51">
      <c r="A309" s="4" t="s">
        <v>457</v>
      </c>
      <c r="B309" s="5" t="s">
        <v>458</v>
      </c>
      <c r="C309" s="5" t="s">
        <v>448</v>
      </c>
      <c r="D309" s="5" t="s">
        <v>6</v>
      </c>
      <c r="E309">
        <v>1</v>
      </c>
      <c r="I309">
        <v>1</v>
      </c>
      <c r="AQ309">
        <v>1</v>
      </c>
    </row>
    <row r="310" spans="1:51" s="125" customFormat="1">
      <c r="A310" s="4" t="s">
        <v>459</v>
      </c>
      <c r="B310" s="5" t="s">
        <v>460</v>
      </c>
      <c r="C310" s="5" t="s">
        <v>448</v>
      </c>
      <c r="D310" s="5" t="s">
        <v>6</v>
      </c>
    </row>
    <row r="311" spans="1:51">
      <c r="A311" s="126" t="s">
        <v>241</v>
      </c>
      <c r="B311" s="127" t="s">
        <v>242</v>
      </c>
      <c r="C311" s="127" t="s">
        <v>243</v>
      </c>
      <c r="D311" s="127" t="s">
        <v>7</v>
      </c>
      <c r="E311">
        <v>1</v>
      </c>
      <c r="G311">
        <v>1</v>
      </c>
      <c r="I311">
        <v>1</v>
      </c>
      <c r="W311">
        <v>1</v>
      </c>
      <c r="AA311">
        <v>1</v>
      </c>
      <c r="AE311">
        <v>1</v>
      </c>
      <c r="AM311">
        <v>1</v>
      </c>
      <c r="AO311">
        <v>1</v>
      </c>
      <c r="AQ311">
        <v>1</v>
      </c>
      <c r="AR311">
        <v>1</v>
      </c>
    </row>
    <row r="312" spans="1:51">
      <c r="A312" s="4" t="s">
        <v>244</v>
      </c>
      <c r="B312" s="5" t="s">
        <v>245</v>
      </c>
      <c r="C312" s="5" t="s">
        <v>246</v>
      </c>
      <c r="D312" s="5" t="s">
        <v>7</v>
      </c>
      <c r="Y312">
        <v>1</v>
      </c>
      <c r="AA312">
        <v>1</v>
      </c>
      <c r="AM312">
        <v>1</v>
      </c>
      <c r="AQ312">
        <v>1</v>
      </c>
    </row>
    <row r="313" spans="1:51">
      <c r="A313" s="4" t="s">
        <v>247</v>
      </c>
      <c r="B313" s="5" t="s">
        <v>248</v>
      </c>
      <c r="C313" s="5" t="s">
        <v>243</v>
      </c>
      <c r="D313" s="5" t="s">
        <v>7</v>
      </c>
      <c r="E313">
        <v>1</v>
      </c>
      <c r="I313">
        <v>1</v>
      </c>
      <c r="L313">
        <v>1</v>
      </c>
      <c r="W313">
        <v>1</v>
      </c>
      <c r="Y313">
        <v>1</v>
      </c>
      <c r="AA313">
        <v>1</v>
      </c>
      <c r="AM313">
        <v>1</v>
      </c>
      <c r="AO313">
        <v>1</v>
      </c>
      <c r="AQ313">
        <v>1</v>
      </c>
      <c r="AU313">
        <v>1</v>
      </c>
    </row>
    <row r="314" spans="1:51">
      <c r="A314" s="4" t="s">
        <v>249</v>
      </c>
      <c r="B314" s="5" t="s">
        <v>250</v>
      </c>
      <c r="C314" s="5" t="s">
        <v>251</v>
      </c>
      <c r="D314" s="5" t="s">
        <v>7</v>
      </c>
    </row>
    <row r="315" spans="1:51">
      <c r="A315" s="4" t="s">
        <v>252</v>
      </c>
      <c r="B315" s="5" t="s">
        <v>253</v>
      </c>
      <c r="C315" s="5" t="s">
        <v>251</v>
      </c>
      <c r="D315" s="5" t="s">
        <v>7</v>
      </c>
      <c r="E315">
        <v>1</v>
      </c>
      <c r="W315">
        <v>1</v>
      </c>
      <c r="AA315">
        <v>1</v>
      </c>
      <c r="AJ315">
        <v>1</v>
      </c>
      <c r="AM315">
        <v>1</v>
      </c>
      <c r="AN315">
        <v>1</v>
      </c>
      <c r="AQ315">
        <v>1</v>
      </c>
    </row>
    <row r="316" spans="1:51">
      <c r="A316" s="4" t="s">
        <v>254</v>
      </c>
      <c r="B316" s="5" t="s">
        <v>255</v>
      </c>
      <c r="C316" s="5" t="s">
        <v>251</v>
      </c>
      <c r="D316" s="5" t="s">
        <v>7</v>
      </c>
      <c r="AV316">
        <v>1</v>
      </c>
    </row>
    <row r="317" spans="1:51">
      <c r="A317" s="4" t="s">
        <v>256</v>
      </c>
      <c r="B317" s="5" t="s">
        <v>257</v>
      </c>
      <c r="C317" s="5" t="s">
        <v>243</v>
      </c>
      <c r="D317" s="5" t="s">
        <v>7</v>
      </c>
    </row>
    <row r="318" spans="1:51">
      <c r="A318" s="4" t="s">
        <v>258</v>
      </c>
      <c r="B318" s="5" t="s">
        <v>259</v>
      </c>
      <c r="C318" s="5" t="s">
        <v>260</v>
      </c>
      <c r="D318" s="5" t="s">
        <v>7</v>
      </c>
    </row>
    <row r="319" spans="1:51">
      <c r="A319" s="4" t="s">
        <v>261</v>
      </c>
      <c r="B319" s="5" t="s">
        <v>262</v>
      </c>
      <c r="C319" s="5" t="s">
        <v>263</v>
      </c>
      <c r="D319" s="5" t="s">
        <v>7</v>
      </c>
      <c r="I319">
        <v>1</v>
      </c>
      <c r="W319">
        <v>1</v>
      </c>
      <c r="Y319">
        <v>1</v>
      </c>
      <c r="AM319">
        <v>1</v>
      </c>
      <c r="AW319">
        <v>1</v>
      </c>
      <c r="AY319">
        <v>1</v>
      </c>
    </row>
    <row r="320" spans="1:51">
      <c r="A320" s="4" t="s">
        <v>264</v>
      </c>
      <c r="B320" s="5" t="s">
        <v>265</v>
      </c>
      <c r="C320" s="5" t="s">
        <v>260</v>
      </c>
      <c r="D320" s="5" t="s">
        <v>7</v>
      </c>
      <c r="E320">
        <v>1</v>
      </c>
      <c r="G320">
        <v>1</v>
      </c>
      <c r="I320">
        <v>1</v>
      </c>
      <c r="N320">
        <v>1</v>
      </c>
      <c r="V320">
        <v>1</v>
      </c>
      <c r="W320">
        <v>1</v>
      </c>
      <c r="Y320">
        <v>1</v>
      </c>
      <c r="Z320">
        <v>1</v>
      </c>
      <c r="AA320">
        <v>1</v>
      </c>
      <c r="AB320">
        <v>1</v>
      </c>
      <c r="AE320">
        <v>1</v>
      </c>
      <c r="AJ320">
        <v>1</v>
      </c>
      <c r="AK320">
        <v>1</v>
      </c>
      <c r="AL320">
        <v>1</v>
      </c>
      <c r="AM320">
        <v>1</v>
      </c>
      <c r="AQ320">
        <v>1</v>
      </c>
      <c r="AR320">
        <v>1</v>
      </c>
    </row>
    <row r="321" spans="1:51">
      <c r="A321" s="4" t="s">
        <v>266</v>
      </c>
      <c r="B321" s="5" t="s">
        <v>267</v>
      </c>
      <c r="C321" s="5" t="s">
        <v>263</v>
      </c>
      <c r="D321" s="5" t="s">
        <v>7</v>
      </c>
      <c r="AM321">
        <v>1</v>
      </c>
    </row>
    <row r="322" spans="1:51">
      <c r="A322" s="4" t="s">
        <v>268</v>
      </c>
      <c r="B322" s="5" t="s">
        <v>269</v>
      </c>
      <c r="C322" s="5" t="s">
        <v>263</v>
      </c>
      <c r="D322" s="5" t="s">
        <v>7</v>
      </c>
      <c r="G322">
        <v>1</v>
      </c>
      <c r="I322">
        <v>1</v>
      </c>
      <c r="U322">
        <v>1</v>
      </c>
      <c r="W322">
        <v>1</v>
      </c>
      <c r="Y322">
        <v>1</v>
      </c>
      <c r="AA322">
        <v>1</v>
      </c>
      <c r="AB322">
        <v>1</v>
      </c>
      <c r="AJ322">
        <v>1</v>
      </c>
      <c r="AK322">
        <v>1</v>
      </c>
      <c r="AM322">
        <v>1</v>
      </c>
      <c r="AO322">
        <v>1</v>
      </c>
      <c r="AQ322">
        <v>1</v>
      </c>
      <c r="AR322">
        <v>1</v>
      </c>
      <c r="AW322">
        <v>1</v>
      </c>
      <c r="AY322">
        <v>1</v>
      </c>
    </row>
    <row r="323" spans="1:51">
      <c r="A323" s="4" t="s">
        <v>270</v>
      </c>
      <c r="B323" s="5" t="s">
        <v>271</v>
      </c>
      <c r="C323" s="5" t="s">
        <v>251</v>
      </c>
      <c r="D323" s="5" t="s">
        <v>7</v>
      </c>
      <c r="E323">
        <v>1</v>
      </c>
      <c r="G323">
        <v>1</v>
      </c>
      <c r="I323">
        <v>1</v>
      </c>
      <c r="N323">
        <v>1</v>
      </c>
      <c r="W323">
        <v>1</v>
      </c>
      <c r="AA323">
        <v>1</v>
      </c>
      <c r="AJ323">
        <v>1</v>
      </c>
      <c r="AQ323">
        <v>1</v>
      </c>
      <c r="AR323">
        <v>1</v>
      </c>
      <c r="AY323">
        <v>1</v>
      </c>
    </row>
    <row r="324" spans="1:51">
      <c r="A324" s="4" t="s">
        <v>272</v>
      </c>
      <c r="B324" s="5" t="s">
        <v>273</v>
      </c>
      <c r="C324" s="5" t="s">
        <v>274</v>
      </c>
      <c r="D324" s="5" t="s">
        <v>7</v>
      </c>
      <c r="AB324">
        <v>1</v>
      </c>
      <c r="AM324">
        <v>1</v>
      </c>
      <c r="AN324">
        <v>1</v>
      </c>
      <c r="AR324">
        <v>1</v>
      </c>
      <c r="AU324">
        <v>1</v>
      </c>
      <c r="AV324">
        <v>1</v>
      </c>
      <c r="AW324">
        <v>1</v>
      </c>
    </row>
    <row r="325" spans="1:51">
      <c r="A325" s="4" t="s">
        <v>275</v>
      </c>
      <c r="B325" s="5" t="s">
        <v>276</v>
      </c>
      <c r="C325" s="5" t="s">
        <v>243</v>
      </c>
      <c r="D325" s="5" t="s">
        <v>7</v>
      </c>
    </row>
    <row r="326" spans="1:51">
      <c r="A326" s="4" t="s">
        <v>277</v>
      </c>
      <c r="B326" s="5" t="s">
        <v>278</v>
      </c>
      <c r="C326" s="5" t="s">
        <v>279</v>
      </c>
      <c r="D326" s="5" t="s">
        <v>7</v>
      </c>
      <c r="E326">
        <v>1</v>
      </c>
      <c r="H326">
        <v>1</v>
      </c>
      <c r="I326">
        <v>1</v>
      </c>
      <c r="N326">
        <v>1</v>
      </c>
      <c r="U326">
        <v>1</v>
      </c>
      <c r="W326">
        <v>1</v>
      </c>
      <c r="Y326">
        <v>1</v>
      </c>
      <c r="AA326">
        <v>1</v>
      </c>
      <c r="AB326">
        <v>1</v>
      </c>
      <c r="AM326">
        <v>1</v>
      </c>
      <c r="AN326">
        <v>1</v>
      </c>
      <c r="AQ326">
        <v>1</v>
      </c>
      <c r="AR326">
        <v>1</v>
      </c>
      <c r="AY326">
        <v>1</v>
      </c>
    </row>
    <row r="327" spans="1:51">
      <c r="A327" s="4" t="s">
        <v>280</v>
      </c>
      <c r="B327" s="5" t="s">
        <v>281</v>
      </c>
      <c r="C327" s="5" t="s">
        <v>279</v>
      </c>
      <c r="D327" s="5" t="s">
        <v>7</v>
      </c>
      <c r="AA327">
        <v>1</v>
      </c>
      <c r="AM327">
        <v>1</v>
      </c>
      <c r="AU327">
        <v>1</v>
      </c>
      <c r="AX327">
        <v>1</v>
      </c>
    </row>
    <row r="328" spans="1:51">
      <c r="A328" s="4" t="s">
        <v>282</v>
      </c>
      <c r="B328" s="5" t="s">
        <v>283</v>
      </c>
      <c r="C328" s="5" t="s">
        <v>284</v>
      </c>
      <c r="D328" s="5" t="s">
        <v>7</v>
      </c>
      <c r="W328">
        <v>1</v>
      </c>
      <c r="AM328">
        <v>1</v>
      </c>
    </row>
    <row r="329" spans="1:51">
      <c r="A329" s="4" t="s">
        <v>285</v>
      </c>
      <c r="B329" s="5" t="s">
        <v>286</v>
      </c>
      <c r="C329" s="5" t="s">
        <v>279</v>
      </c>
      <c r="D329" s="5" t="s">
        <v>7</v>
      </c>
      <c r="I329">
        <v>1</v>
      </c>
      <c r="K329">
        <v>1</v>
      </c>
      <c r="L329">
        <v>1</v>
      </c>
      <c r="U329">
        <v>1</v>
      </c>
      <c r="W329">
        <v>1</v>
      </c>
      <c r="Y329">
        <v>1</v>
      </c>
      <c r="AA329">
        <v>1</v>
      </c>
      <c r="AE329">
        <v>1</v>
      </c>
      <c r="AJ329">
        <v>1</v>
      </c>
      <c r="AK329">
        <v>1</v>
      </c>
      <c r="AM329">
        <v>1</v>
      </c>
      <c r="AQ329">
        <v>1</v>
      </c>
      <c r="AY329">
        <v>1</v>
      </c>
    </row>
    <row r="330" spans="1:51">
      <c r="A330" s="4" t="s">
        <v>287</v>
      </c>
      <c r="B330" s="5" t="s">
        <v>288</v>
      </c>
      <c r="C330" s="5" t="s">
        <v>289</v>
      </c>
      <c r="D330" s="5" t="s">
        <v>7</v>
      </c>
    </row>
    <row r="331" spans="1:51">
      <c r="A331" s="4" t="s">
        <v>290</v>
      </c>
      <c r="B331" s="5" t="s">
        <v>291</v>
      </c>
      <c r="C331" s="5" t="s">
        <v>292</v>
      </c>
      <c r="D331" s="5" t="s">
        <v>7</v>
      </c>
      <c r="AV331">
        <v>1</v>
      </c>
      <c r="AX331">
        <v>1</v>
      </c>
    </row>
    <row r="332" spans="1:51">
      <c r="A332" s="4" t="s">
        <v>293</v>
      </c>
      <c r="B332" s="5" t="s">
        <v>294</v>
      </c>
      <c r="C332" s="5" t="s">
        <v>279</v>
      </c>
      <c r="D332" s="5" t="s">
        <v>7</v>
      </c>
      <c r="W332">
        <v>1</v>
      </c>
      <c r="AM332">
        <v>1</v>
      </c>
    </row>
    <row r="333" spans="1:51">
      <c r="A333" s="4" t="s">
        <v>295</v>
      </c>
      <c r="B333" s="5" t="s">
        <v>296</v>
      </c>
      <c r="C333" s="5" t="s">
        <v>279</v>
      </c>
      <c r="D333" s="5" t="s">
        <v>7</v>
      </c>
      <c r="G333">
        <v>1</v>
      </c>
      <c r="I333">
        <v>1</v>
      </c>
      <c r="M333">
        <v>1</v>
      </c>
      <c r="S333">
        <v>1</v>
      </c>
      <c r="U333">
        <v>1</v>
      </c>
      <c r="W333">
        <v>1</v>
      </c>
      <c r="Y333">
        <v>1</v>
      </c>
      <c r="AA333">
        <v>1</v>
      </c>
      <c r="AB333">
        <v>1</v>
      </c>
      <c r="AM333">
        <v>1</v>
      </c>
      <c r="AN333">
        <v>1</v>
      </c>
      <c r="AQ333">
        <v>1</v>
      </c>
    </row>
    <row r="334" spans="1:51">
      <c r="A334" s="4" t="s">
        <v>297</v>
      </c>
      <c r="B334" s="5" t="s">
        <v>298</v>
      </c>
      <c r="C334" s="5" t="s">
        <v>289</v>
      </c>
      <c r="D334" s="5" t="s">
        <v>7</v>
      </c>
      <c r="W334">
        <v>1</v>
      </c>
    </row>
    <row r="335" spans="1:51">
      <c r="A335" s="4" t="s">
        <v>299</v>
      </c>
      <c r="B335" s="5" t="s">
        <v>300</v>
      </c>
      <c r="C335" s="5" t="s">
        <v>243</v>
      </c>
      <c r="D335" s="5" t="s">
        <v>7</v>
      </c>
      <c r="U335">
        <v>1</v>
      </c>
      <c r="AA335">
        <v>1</v>
      </c>
      <c r="AV335">
        <v>1</v>
      </c>
    </row>
    <row r="336" spans="1:51">
      <c r="A336" s="4" t="s">
        <v>301</v>
      </c>
      <c r="B336" s="5" t="s">
        <v>302</v>
      </c>
      <c r="C336" s="5" t="s">
        <v>274</v>
      </c>
      <c r="D336" s="5" t="s">
        <v>7</v>
      </c>
      <c r="N336">
        <v>1</v>
      </c>
      <c r="W336">
        <v>1</v>
      </c>
      <c r="AA336">
        <v>1</v>
      </c>
      <c r="AB336">
        <v>1</v>
      </c>
      <c r="AM336">
        <v>1</v>
      </c>
      <c r="AN336">
        <v>1</v>
      </c>
      <c r="AV336">
        <v>1</v>
      </c>
    </row>
    <row r="337" spans="1:51">
      <c r="A337" s="4" t="s">
        <v>303</v>
      </c>
      <c r="B337" s="5" t="s">
        <v>304</v>
      </c>
      <c r="C337" s="5" t="s">
        <v>284</v>
      </c>
      <c r="D337" s="5" t="s">
        <v>7</v>
      </c>
      <c r="W337">
        <v>1</v>
      </c>
      <c r="Y337">
        <v>1</v>
      </c>
      <c r="AM337">
        <v>1</v>
      </c>
      <c r="AQ337">
        <v>1</v>
      </c>
    </row>
    <row r="338" spans="1:51">
      <c r="A338" s="4" t="s">
        <v>305</v>
      </c>
      <c r="B338" s="5" t="s">
        <v>306</v>
      </c>
      <c r="C338" s="5" t="s">
        <v>292</v>
      </c>
      <c r="D338" s="5" t="s">
        <v>7</v>
      </c>
    </row>
    <row r="339" spans="1:51">
      <c r="A339" s="4" t="s">
        <v>307</v>
      </c>
      <c r="B339" s="5" t="s">
        <v>308</v>
      </c>
      <c r="C339" s="5" t="s">
        <v>309</v>
      </c>
      <c r="D339" s="5" t="s">
        <v>7</v>
      </c>
      <c r="W339">
        <v>1</v>
      </c>
      <c r="AA339">
        <v>1</v>
      </c>
      <c r="AJ339">
        <v>1</v>
      </c>
      <c r="AM339">
        <v>1</v>
      </c>
      <c r="AO339">
        <v>1</v>
      </c>
    </row>
    <row r="340" spans="1:51">
      <c r="A340" s="4" t="s">
        <v>310</v>
      </c>
      <c r="B340" s="5" t="s">
        <v>311</v>
      </c>
      <c r="C340" s="5" t="s">
        <v>309</v>
      </c>
      <c r="D340" s="5" t="s">
        <v>7</v>
      </c>
      <c r="I340">
        <v>1</v>
      </c>
      <c r="W340">
        <v>1</v>
      </c>
      <c r="AM340">
        <v>1</v>
      </c>
      <c r="AQ340">
        <v>1</v>
      </c>
      <c r="AW340">
        <v>1</v>
      </c>
    </row>
    <row r="341" spans="1:51">
      <c r="A341" s="4" t="s">
        <v>312</v>
      </c>
      <c r="B341" s="5" t="s">
        <v>313</v>
      </c>
      <c r="C341" s="5" t="s">
        <v>263</v>
      </c>
      <c r="D341" s="5" t="s">
        <v>7</v>
      </c>
      <c r="U341">
        <v>1</v>
      </c>
      <c r="W341">
        <v>1</v>
      </c>
      <c r="AA341">
        <v>1</v>
      </c>
      <c r="AB341">
        <v>1</v>
      </c>
      <c r="AM341">
        <v>1</v>
      </c>
      <c r="AT341">
        <v>1</v>
      </c>
    </row>
    <row r="342" spans="1:51">
      <c r="A342" s="4" t="s">
        <v>314</v>
      </c>
      <c r="B342" s="5" t="s">
        <v>315</v>
      </c>
      <c r="C342" s="5" t="s">
        <v>263</v>
      </c>
      <c r="D342" s="5" t="s">
        <v>7</v>
      </c>
      <c r="G342">
        <v>1</v>
      </c>
      <c r="I342">
        <v>1</v>
      </c>
      <c r="N342">
        <v>1</v>
      </c>
      <c r="W342">
        <v>1</v>
      </c>
      <c r="Y342">
        <v>1</v>
      </c>
      <c r="AA342">
        <v>1</v>
      </c>
      <c r="AC342">
        <v>1</v>
      </c>
      <c r="AI342">
        <v>1</v>
      </c>
      <c r="AM342">
        <v>1</v>
      </c>
      <c r="AO342">
        <v>1</v>
      </c>
      <c r="AQ342">
        <v>1</v>
      </c>
    </row>
    <row r="343" spans="1:51">
      <c r="A343" s="4" t="s">
        <v>316</v>
      </c>
      <c r="B343" s="5" t="s">
        <v>317</v>
      </c>
      <c r="C343" s="5" t="s">
        <v>263</v>
      </c>
      <c r="D343" s="5" t="s">
        <v>7</v>
      </c>
      <c r="G343">
        <v>1</v>
      </c>
      <c r="I343">
        <v>1</v>
      </c>
      <c r="W343">
        <v>1</v>
      </c>
      <c r="Y343">
        <v>1</v>
      </c>
      <c r="AC343">
        <v>1</v>
      </c>
      <c r="AM343">
        <v>1</v>
      </c>
      <c r="AQ343">
        <v>1</v>
      </c>
      <c r="AR343">
        <v>1</v>
      </c>
      <c r="AV343">
        <v>1</v>
      </c>
    </row>
    <row r="344" spans="1:51">
      <c r="A344" s="4" t="s">
        <v>318</v>
      </c>
      <c r="B344" s="5" t="s">
        <v>319</v>
      </c>
      <c r="C344" s="5" t="s">
        <v>279</v>
      </c>
      <c r="D344" s="5" t="s">
        <v>7</v>
      </c>
      <c r="W344">
        <v>1</v>
      </c>
      <c r="AM344">
        <v>1</v>
      </c>
    </row>
    <row r="345" spans="1:51">
      <c r="A345" s="4" t="s">
        <v>320</v>
      </c>
      <c r="B345" s="5" t="s">
        <v>321</v>
      </c>
      <c r="C345" s="5" t="s">
        <v>263</v>
      </c>
      <c r="D345" s="5" t="s">
        <v>7</v>
      </c>
      <c r="AW345">
        <v>1</v>
      </c>
      <c r="AX345">
        <v>1</v>
      </c>
    </row>
    <row r="346" spans="1:51">
      <c r="A346" s="4" t="s">
        <v>322</v>
      </c>
      <c r="B346" s="5" t="s">
        <v>323</v>
      </c>
      <c r="C346" s="5" t="s">
        <v>292</v>
      </c>
      <c r="D346" s="5" t="s">
        <v>7</v>
      </c>
      <c r="F346">
        <v>1</v>
      </c>
      <c r="G346">
        <v>1</v>
      </c>
      <c r="I346">
        <v>1</v>
      </c>
      <c r="U346">
        <v>1</v>
      </c>
      <c r="W346">
        <v>1</v>
      </c>
      <c r="AJ346">
        <v>1</v>
      </c>
      <c r="AL346">
        <v>1</v>
      </c>
      <c r="AM346">
        <v>1</v>
      </c>
      <c r="AV346">
        <v>1</v>
      </c>
      <c r="AX346">
        <v>1</v>
      </c>
    </row>
    <row r="347" spans="1:51">
      <c r="A347" s="4" t="s">
        <v>324</v>
      </c>
      <c r="B347" s="5" t="s">
        <v>325</v>
      </c>
      <c r="C347" s="5" t="s">
        <v>284</v>
      </c>
      <c r="D347" s="5" t="s">
        <v>7</v>
      </c>
      <c r="W347">
        <v>1</v>
      </c>
      <c r="AM347">
        <v>1</v>
      </c>
    </row>
    <row r="348" spans="1:51">
      <c r="A348" s="4" t="s">
        <v>326</v>
      </c>
      <c r="B348" s="5" t="s">
        <v>327</v>
      </c>
      <c r="C348" s="5" t="s">
        <v>284</v>
      </c>
      <c r="D348" s="5" t="s">
        <v>7</v>
      </c>
      <c r="E348">
        <v>1</v>
      </c>
      <c r="G348">
        <v>1</v>
      </c>
      <c r="I348">
        <v>1</v>
      </c>
      <c r="W348">
        <v>1</v>
      </c>
      <c r="Y348">
        <v>1</v>
      </c>
      <c r="AA348">
        <v>1</v>
      </c>
      <c r="AF348">
        <v>1</v>
      </c>
      <c r="AM348">
        <v>1</v>
      </c>
      <c r="AQ348">
        <v>1</v>
      </c>
      <c r="AR348">
        <v>1</v>
      </c>
      <c r="AY348">
        <v>1</v>
      </c>
    </row>
    <row r="349" spans="1:51">
      <c r="A349" s="4" t="s">
        <v>328</v>
      </c>
      <c r="B349" s="5" t="s">
        <v>329</v>
      </c>
      <c r="C349" s="5" t="s">
        <v>243</v>
      </c>
      <c r="D349" s="5" t="s">
        <v>7</v>
      </c>
      <c r="E349">
        <v>1</v>
      </c>
      <c r="F349">
        <v>1</v>
      </c>
      <c r="G349">
        <v>1</v>
      </c>
      <c r="I349">
        <v>1</v>
      </c>
      <c r="K349">
        <v>1</v>
      </c>
      <c r="S349">
        <v>1</v>
      </c>
      <c r="U349">
        <v>1</v>
      </c>
      <c r="W349">
        <v>1</v>
      </c>
      <c r="Y349">
        <v>1</v>
      </c>
      <c r="AA349">
        <v>1</v>
      </c>
      <c r="AB349">
        <v>1</v>
      </c>
      <c r="AM349">
        <v>1</v>
      </c>
      <c r="AO349">
        <v>1</v>
      </c>
      <c r="AQ349">
        <v>1</v>
      </c>
      <c r="AX349">
        <v>1</v>
      </c>
      <c r="AY349">
        <v>1</v>
      </c>
    </row>
    <row r="350" spans="1:51">
      <c r="A350" s="4" t="s">
        <v>330</v>
      </c>
      <c r="B350" s="5" t="s">
        <v>331</v>
      </c>
      <c r="C350" s="5" t="s">
        <v>289</v>
      </c>
      <c r="D350" s="5" t="s">
        <v>7</v>
      </c>
      <c r="W350">
        <v>1</v>
      </c>
    </row>
    <row r="351" spans="1:51">
      <c r="A351" s="4" t="s">
        <v>332</v>
      </c>
      <c r="B351" s="5" t="s">
        <v>333</v>
      </c>
      <c r="C351" s="5" t="s">
        <v>279</v>
      </c>
      <c r="D351" s="5" t="s">
        <v>7</v>
      </c>
      <c r="E351">
        <v>1</v>
      </c>
      <c r="G351">
        <v>1</v>
      </c>
      <c r="I351">
        <v>1</v>
      </c>
      <c r="U351">
        <v>1</v>
      </c>
      <c r="W351">
        <v>1</v>
      </c>
      <c r="Y351">
        <v>1</v>
      </c>
      <c r="Z351">
        <v>1</v>
      </c>
      <c r="AA351">
        <v>1</v>
      </c>
      <c r="AB351">
        <v>1</v>
      </c>
      <c r="AE351">
        <v>1</v>
      </c>
      <c r="AI351">
        <v>1</v>
      </c>
      <c r="AM351">
        <v>1</v>
      </c>
      <c r="AN351">
        <v>1</v>
      </c>
      <c r="AQ351">
        <v>1</v>
      </c>
      <c r="AV351">
        <v>1</v>
      </c>
      <c r="AW351">
        <v>1</v>
      </c>
      <c r="AY351">
        <v>1</v>
      </c>
    </row>
    <row r="352" spans="1:51">
      <c r="A352" s="4" t="s">
        <v>334</v>
      </c>
      <c r="B352" s="5" t="s">
        <v>335</v>
      </c>
      <c r="C352" s="5" t="s">
        <v>284</v>
      </c>
      <c r="D352" s="5" t="s">
        <v>7</v>
      </c>
    </row>
    <row r="353" spans="1:51">
      <c r="A353" s="4" t="s">
        <v>336</v>
      </c>
      <c r="B353" s="5" t="s">
        <v>337</v>
      </c>
      <c r="C353" s="5" t="s">
        <v>243</v>
      </c>
      <c r="D353" s="5" t="s">
        <v>7</v>
      </c>
      <c r="I353">
        <v>1</v>
      </c>
      <c r="W353">
        <v>1</v>
      </c>
      <c r="Y353">
        <v>1</v>
      </c>
      <c r="AB353">
        <v>1</v>
      </c>
      <c r="AN353">
        <v>1</v>
      </c>
      <c r="AO353">
        <v>1</v>
      </c>
      <c r="AQ353">
        <v>1</v>
      </c>
      <c r="AW353">
        <v>1</v>
      </c>
      <c r="AY353">
        <v>1</v>
      </c>
    </row>
    <row r="354" spans="1:51">
      <c r="A354" s="4" t="s">
        <v>338</v>
      </c>
      <c r="B354" s="5" t="s">
        <v>339</v>
      </c>
      <c r="C354" s="5" t="s">
        <v>243</v>
      </c>
      <c r="D354" s="5" t="s">
        <v>7</v>
      </c>
      <c r="I354">
        <v>1</v>
      </c>
      <c r="N354">
        <v>1</v>
      </c>
      <c r="O354">
        <v>1</v>
      </c>
      <c r="W354">
        <v>1</v>
      </c>
      <c r="Y354">
        <v>1</v>
      </c>
      <c r="AA354">
        <v>1</v>
      </c>
      <c r="AM354">
        <v>1</v>
      </c>
      <c r="AO354">
        <v>1</v>
      </c>
      <c r="AQ354">
        <v>1</v>
      </c>
    </row>
    <row r="355" spans="1:51">
      <c r="A355" s="4" t="s">
        <v>340</v>
      </c>
      <c r="B355" s="5" t="s">
        <v>341</v>
      </c>
      <c r="C355" s="5" t="s">
        <v>342</v>
      </c>
      <c r="D355" s="5" t="s">
        <v>7</v>
      </c>
      <c r="AA355">
        <v>1</v>
      </c>
    </row>
    <row r="356" spans="1:51">
      <c r="A356" s="4" t="s">
        <v>343</v>
      </c>
      <c r="B356" s="5" t="s">
        <v>344</v>
      </c>
      <c r="C356" s="5" t="s">
        <v>284</v>
      </c>
      <c r="D356" s="5" t="s">
        <v>7</v>
      </c>
    </row>
    <row r="357" spans="1:51">
      <c r="A357" s="4" t="s">
        <v>345</v>
      </c>
      <c r="B357" s="5" t="s">
        <v>346</v>
      </c>
      <c r="C357" s="5" t="s">
        <v>263</v>
      </c>
      <c r="D357" s="5" t="s">
        <v>7</v>
      </c>
      <c r="G357">
        <v>1</v>
      </c>
      <c r="I357">
        <v>1</v>
      </c>
      <c r="U357">
        <v>1</v>
      </c>
      <c r="W357">
        <v>1</v>
      </c>
      <c r="Y357">
        <v>1</v>
      </c>
      <c r="AA357">
        <v>1</v>
      </c>
      <c r="AE357">
        <v>1</v>
      </c>
      <c r="AF357">
        <v>1</v>
      </c>
      <c r="AM357">
        <v>1</v>
      </c>
      <c r="AQ357">
        <v>1</v>
      </c>
      <c r="AV357">
        <v>1</v>
      </c>
    </row>
    <row r="358" spans="1:51">
      <c r="A358" s="4" t="s">
        <v>347</v>
      </c>
      <c r="B358" s="5" t="s">
        <v>348</v>
      </c>
      <c r="C358" s="5" t="s">
        <v>279</v>
      </c>
      <c r="D358" s="5" t="s">
        <v>7</v>
      </c>
      <c r="E358">
        <v>1</v>
      </c>
      <c r="G358">
        <v>1</v>
      </c>
      <c r="I358">
        <v>1</v>
      </c>
      <c r="U358">
        <v>1</v>
      </c>
      <c r="W358">
        <v>1</v>
      </c>
      <c r="Y358">
        <v>1</v>
      </c>
      <c r="AA358">
        <v>1</v>
      </c>
      <c r="AB358">
        <v>1</v>
      </c>
      <c r="AI358">
        <v>1</v>
      </c>
      <c r="AM358">
        <v>1</v>
      </c>
      <c r="AN358">
        <v>1</v>
      </c>
      <c r="AQ358">
        <v>1</v>
      </c>
      <c r="AR358">
        <v>1</v>
      </c>
      <c r="AW358">
        <v>1</v>
      </c>
    </row>
    <row r="359" spans="1:51">
      <c r="A359" s="4" t="s">
        <v>349</v>
      </c>
      <c r="B359" s="5" t="s">
        <v>350</v>
      </c>
      <c r="C359" s="5" t="s">
        <v>263</v>
      </c>
      <c r="D359" s="5" t="s">
        <v>7</v>
      </c>
      <c r="AJ359">
        <v>1</v>
      </c>
      <c r="AM359">
        <v>1</v>
      </c>
      <c r="AO359">
        <v>1</v>
      </c>
      <c r="AV359">
        <v>1</v>
      </c>
    </row>
    <row r="360" spans="1:51">
      <c r="A360" s="4" t="s">
        <v>351</v>
      </c>
      <c r="B360" s="5" t="s">
        <v>352</v>
      </c>
      <c r="C360" s="5" t="s">
        <v>342</v>
      </c>
      <c r="D360" s="5" t="s">
        <v>7</v>
      </c>
      <c r="G360">
        <v>1</v>
      </c>
      <c r="I360">
        <v>1</v>
      </c>
      <c r="W360">
        <v>1</v>
      </c>
      <c r="Y360">
        <v>1</v>
      </c>
      <c r="AA360">
        <v>1</v>
      </c>
      <c r="AM360">
        <v>1</v>
      </c>
      <c r="AQ360">
        <v>1</v>
      </c>
      <c r="AR360">
        <v>1</v>
      </c>
    </row>
    <row r="361" spans="1:51">
      <c r="A361" s="4" t="s">
        <v>353</v>
      </c>
      <c r="B361" s="5" t="s">
        <v>354</v>
      </c>
      <c r="C361" s="5" t="s">
        <v>274</v>
      </c>
      <c r="D361" s="5" t="s">
        <v>7</v>
      </c>
    </row>
    <row r="362" spans="1:51">
      <c r="A362" s="4" t="s">
        <v>355</v>
      </c>
      <c r="B362" s="5" t="s">
        <v>356</v>
      </c>
      <c r="C362" s="5" t="s">
        <v>260</v>
      </c>
      <c r="D362" s="5" t="s">
        <v>7</v>
      </c>
      <c r="E362">
        <v>1</v>
      </c>
      <c r="AV362">
        <v>1</v>
      </c>
    </row>
    <row r="363" spans="1:51">
      <c r="A363" s="4" t="s">
        <v>357</v>
      </c>
      <c r="B363" s="5" t="s">
        <v>358</v>
      </c>
      <c r="C363" s="5" t="s">
        <v>260</v>
      </c>
      <c r="D363" s="5" t="s">
        <v>7</v>
      </c>
      <c r="I363">
        <v>1</v>
      </c>
      <c r="W363">
        <v>1</v>
      </c>
      <c r="Y363">
        <v>1</v>
      </c>
      <c r="AA363">
        <v>1</v>
      </c>
      <c r="AB363">
        <v>1</v>
      </c>
      <c r="AM363">
        <v>1</v>
      </c>
      <c r="AQ363">
        <v>1</v>
      </c>
      <c r="AY363">
        <v>1</v>
      </c>
    </row>
    <row r="364" spans="1:51">
      <c r="A364" s="4" t="s">
        <v>359</v>
      </c>
      <c r="B364" s="5" t="s">
        <v>360</v>
      </c>
      <c r="C364" s="5" t="s">
        <v>342</v>
      </c>
      <c r="D364" s="5" t="s">
        <v>7</v>
      </c>
      <c r="AA364">
        <v>1</v>
      </c>
      <c r="AJ364">
        <v>1</v>
      </c>
      <c r="AY364">
        <v>1</v>
      </c>
    </row>
    <row r="365" spans="1:51">
      <c r="A365" s="4" t="s">
        <v>361</v>
      </c>
      <c r="B365" s="5" t="s">
        <v>362</v>
      </c>
      <c r="C365" s="5" t="s">
        <v>260</v>
      </c>
      <c r="D365" s="5" t="s">
        <v>7</v>
      </c>
      <c r="G365">
        <v>1</v>
      </c>
      <c r="I365">
        <v>1</v>
      </c>
      <c r="N365">
        <v>1</v>
      </c>
      <c r="W365">
        <v>1</v>
      </c>
      <c r="Y365">
        <v>1</v>
      </c>
      <c r="Z365">
        <v>1</v>
      </c>
      <c r="AA365">
        <v>1</v>
      </c>
      <c r="AK365">
        <v>1</v>
      </c>
      <c r="AM365">
        <v>1</v>
      </c>
      <c r="AQ365">
        <v>1</v>
      </c>
      <c r="AR365">
        <v>1</v>
      </c>
      <c r="AV365">
        <v>1</v>
      </c>
      <c r="AY365">
        <v>1</v>
      </c>
    </row>
    <row r="366" spans="1:51">
      <c r="A366" s="4" t="s">
        <v>363</v>
      </c>
      <c r="B366" s="5" t="s">
        <v>364</v>
      </c>
      <c r="C366" s="5" t="s">
        <v>260</v>
      </c>
      <c r="D366" s="5" t="s">
        <v>7</v>
      </c>
      <c r="I366">
        <v>1</v>
      </c>
      <c r="U366">
        <v>1</v>
      </c>
      <c r="W366">
        <v>1</v>
      </c>
      <c r="Y366">
        <v>1</v>
      </c>
      <c r="AA366">
        <v>1</v>
      </c>
      <c r="AB366">
        <v>1</v>
      </c>
      <c r="AM366">
        <v>1</v>
      </c>
      <c r="AQ366">
        <v>1</v>
      </c>
      <c r="AR366">
        <v>1</v>
      </c>
      <c r="AV366">
        <v>1</v>
      </c>
    </row>
    <row r="367" spans="1:51">
      <c r="A367" s="4" t="s">
        <v>365</v>
      </c>
      <c r="B367" s="5" t="s">
        <v>366</v>
      </c>
      <c r="C367" s="5" t="s">
        <v>292</v>
      </c>
      <c r="D367" s="5" t="s">
        <v>7</v>
      </c>
    </row>
    <row r="368" spans="1:51">
      <c r="A368" s="4" t="s">
        <v>367</v>
      </c>
      <c r="B368" s="5" t="s">
        <v>368</v>
      </c>
      <c r="C368" s="5" t="s">
        <v>260</v>
      </c>
      <c r="D368" s="5" t="s">
        <v>7</v>
      </c>
      <c r="E368">
        <v>1</v>
      </c>
      <c r="G368">
        <v>1</v>
      </c>
      <c r="I368">
        <v>1</v>
      </c>
      <c r="O368">
        <v>1</v>
      </c>
      <c r="W368">
        <v>1</v>
      </c>
      <c r="Y368">
        <v>1</v>
      </c>
      <c r="Z368">
        <v>1</v>
      </c>
      <c r="AA368">
        <v>1</v>
      </c>
      <c r="AE368">
        <v>1</v>
      </c>
      <c r="AG368">
        <v>1</v>
      </c>
      <c r="AM368">
        <v>1</v>
      </c>
      <c r="AQ368">
        <v>1</v>
      </c>
      <c r="AR368">
        <v>1</v>
      </c>
      <c r="AY368">
        <v>1</v>
      </c>
    </row>
    <row r="369" spans="1:51">
      <c r="A369" s="4" t="s">
        <v>369</v>
      </c>
      <c r="B369" s="5" t="s">
        <v>370</v>
      </c>
      <c r="C369" s="5" t="s">
        <v>289</v>
      </c>
      <c r="D369" s="5" t="s">
        <v>7</v>
      </c>
    </row>
    <row r="370" spans="1:51">
      <c r="A370" s="4" t="s">
        <v>371</v>
      </c>
      <c r="B370" s="5" t="s">
        <v>372</v>
      </c>
      <c r="C370" s="5" t="s">
        <v>246</v>
      </c>
      <c r="D370" s="5" t="s">
        <v>7</v>
      </c>
      <c r="E370">
        <v>1</v>
      </c>
      <c r="W370">
        <v>1</v>
      </c>
      <c r="AA370">
        <v>1</v>
      </c>
      <c r="AM370">
        <v>1</v>
      </c>
      <c r="AR370">
        <v>1</v>
      </c>
    </row>
    <row r="371" spans="1:51">
      <c r="A371" s="4" t="s">
        <v>373</v>
      </c>
      <c r="B371" s="5" t="s">
        <v>374</v>
      </c>
      <c r="C371" s="5" t="s">
        <v>246</v>
      </c>
      <c r="D371" s="5" t="s">
        <v>7</v>
      </c>
      <c r="I371">
        <v>1</v>
      </c>
      <c r="W371">
        <v>1</v>
      </c>
      <c r="Y371">
        <v>1</v>
      </c>
      <c r="AA371">
        <v>1</v>
      </c>
      <c r="AM371">
        <v>1</v>
      </c>
      <c r="AQ371">
        <v>1</v>
      </c>
      <c r="AR371">
        <v>1</v>
      </c>
    </row>
    <row r="372" spans="1:51">
      <c r="A372" s="4" t="s">
        <v>375</v>
      </c>
      <c r="B372" s="5" t="s">
        <v>376</v>
      </c>
      <c r="C372" s="5" t="s">
        <v>274</v>
      </c>
      <c r="D372" s="5" t="s">
        <v>7</v>
      </c>
      <c r="I372">
        <v>1</v>
      </c>
      <c r="W372">
        <v>1</v>
      </c>
      <c r="AR372">
        <v>1</v>
      </c>
    </row>
    <row r="373" spans="1:51">
      <c r="A373" s="4" t="s">
        <v>377</v>
      </c>
      <c r="B373" s="5" t="s">
        <v>378</v>
      </c>
      <c r="C373" s="5" t="s">
        <v>246</v>
      </c>
      <c r="D373" s="5" t="s">
        <v>7</v>
      </c>
      <c r="Y373">
        <v>1</v>
      </c>
      <c r="AA373">
        <v>1</v>
      </c>
      <c r="AC373">
        <v>1</v>
      </c>
      <c r="AJ373">
        <v>1</v>
      </c>
      <c r="AK373">
        <v>1</v>
      </c>
      <c r="AM373">
        <v>1</v>
      </c>
      <c r="AN373">
        <v>1</v>
      </c>
      <c r="AQ373">
        <v>1</v>
      </c>
    </row>
    <row r="374" spans="1:51">
      <c r="A374" s="4" t="s">
        <v>379</v>
      </c>
      <c r="B374" s="5" t="s">
        <v>380</v>
      </c>
      <c r="C374" s="5" t="s">
        <v>243</v>
      </c>
      <c r="D374" s="5" t="s">
        <v>7</v>
      </c>
    </row>
    <row r="375" spans="1:51">
      <c r="A375" s="4" t="s">
        <v>381</v>
      </c>
      <c r="B375" s="5" t="s">
        <v>382</v>
      </c>
      <c r="C375" s="5" t="s">
        <v>279</v>
      </c>
      <c r="D375" s="5" t="s">
        <v>7</v>
      </c>
      <c r="E375">
        <v>1</v>
      </c>
      <c r="I375">
        <v>1</v>
      </c>
      <c r="K375">
        <v>1</v>
      </c>
      <c r="W375">
        <v>1</v>
      </c>
      <c r="Y375">
        <v>1</v>
      </c>
      <c r="AA375">
        <v>1</v>
      </c>
      <c r="AI375">
        <v>1</v>
      </c>
      <c r="AM375">
        <v>1</v>
      </c>
      <c r="AO375">
        <v>1</v>
      </c>
      <c r="AQ375">
        <v>1</v>
      </c>
      <c r="AY375">
        <v>1</v>
      </c>
    </row>
    <row r="376" spans="1:51">
      <c r="A376" s="4" t="s">
        <v>383</v>
      </c>
      <c r="B376" s="5" t="s">
        <v>384</v>
      </c>
      <c r="C376" s="5" t="s">
        <v>263</v>
      </c>
      <c r="D376" s="5" t="s">
        <v>7</v>
      </c>
      <c r="E376">
        <v>1</v>
      </c>
      <c r="I376">
        <v>1</v>
      </c>
      <c r="L376">
        <v>1</v>
      </c>
      <c r="N376">
        <v>1</v>
      </c>
      <c r="W376">
        <v>1</v>
      </c>
      <c r="Y376">
        <v>1</v>
      </c>
      <c r="AA376">
        <v>1</v>
      </c>
      <c r="AB376">
        <v>1</v>
      </c>
      <c r="AG376">
        <v>1</v>
      </c>
      <c r="AJ376">
        <v>1</v>
      </c>
      <c r="AM376">
        <v>1</v>
      </c>
      <c r="AN376">
        <v>1</v>
      </c>
      <c r="AQ376">
        <v>1</v>
      </c>
    </row>
    <row r="377" spans="1:51">
      <c r="A377" s="4" t="s">
        <v>385</v>
      </c>
      <c r="B377" s="5" t="s">
        <v>386</v>
      </c>
      <c r="C377" s="5" t="s">
        <v>263</v>
      </c>
      <c r="D377" s="5" t="s">
        <v>7</v>
      </c>
      <c r="W377">
        <v>1</v>
      </c>
      <c r="AM377">
        <v>1</v>
      </c>
      <c r="AQ377">
        <v>1</v>
      </c>
    </row>
    <row r="378" spans="1:51">
      <c r="A378" s="4" t="s">
        <v>387</v>
      </c>
      <c r="B378" s="5" t="s">
        <v>388</v>
      </c>
      <c r="C378" s="5" t="s">
        <v>260</v>
      </c>
      <c r="D378" s="5" t="s">
        <v>7</v>
      </c>
      <c r="Y378">
        <v>1</v>
      </c>
      <c r="AM378">
        <v>1</v>
      </c>
    </row>
    <row r="379" spans="1:51">
      <c r="A379" s="4" t="s">
        <v>389</v>
      </c>
      <c r="B379" s="5" t="s">
        <v>390</v>
      </c>
      <c r="C379" s="5" t="s">
        <v>260</v>
      </c>
      <c r="D379" s="5" t="s">
        <v>7</v>
      </c>
      <c r="I379">
        <v>1</v>
      </c>
      <c r="AA379">
        <v>1</v>
      </c>
    </row>
    <row r="380" spans="1:51">
      <c r="A380" s="4" t="s">
        <v>391</v>
      </c>
      <c r="B380" s="5" t="s">
        <v>392</v>
      </c>
      <c r="C380" s="5" t="s">
        <v>243</v>
      </c>
      <c r="D380" s="5" t="s">
        <v>7</v>
      </c>
      <c r="E380">
        <v>1</v>
      </c>
      <c r="G380">
        <v>1</v>
      </c>
      <c r="I380">
        <v>1</v>
      </c>
      <c r="U380">
        <v>1</v>
      </c>
      <c r="W380">
        <v>1</v>
      </c>
      <c r="Y380">
        <v>1</v>
      </c>
      <c r="Z380">
        <v>1</v>
      </c>
      <c r="AA380">
        <v>1</v>
      </c>
      <c r="AB380">
        <v>1</v>
      </c>
      <c r="AJ380">
        <v>1</v>
      </c>
      <c r="AK380">
        <v>1</v>
      </c>
      <c r="AM380">
        <v>1</v>
      </c>
      <c r="AO380">
        <v>1</v>
      </c>
      <c r="AQ380">
        <v>1</v>
      </c>
      <c r="AR380">
        <v>1</v>
      </c>
      <c r="AY380">
        <v>1</v>
      </c>
    </row>
    <row r="381" spans="1:51">
      <c r="A381" s="4" t="s">
        <v>393</v>
      </c>
      <c r="B381" s="5" t="s">
        <v>394</v>
      </c>
      <c r="C381" s="5" t="s">
        <v>289</v>
      </c>
      <c r="D381" s="5" t="s">
        <v>7</v>
      </c>
      <c r="AV381">
        <v>1</v>
      </c>
    </row>
    <row r="382" spans="1:51">
      <c r="A382" s="4" t="s">
        <v>395</v>
      </c>
      <c r="B382" s="5" t="s">
        <v>396</v>
      </c>
      <c r="C382" s="5" t="s">
        <v>289</v>
      </c>
      <c r="D382" s="5" t="s">
        <v>7</v>
      </c>
      <c r="AQ382">
        <v>1</v>
      </c>
    </row>
    <row r="383" spans="1:51">
      <c r="A383" s="4" t="s">
        <v>397</v>
      </c>
      <c r="B383" s="5" t="s">
        <v>398</v>
      </c>
      <c r="C383" s="5" t="s">
        <v>342</v>
      </c>
      <c r="D383" s="5" t="s">
        <v>7</v>
      </c>
      <c r="I383">
        <v>1</v>
      </c>
      <c r="W383">
        <v>1</v>
      </c>
      <c r="Y383">
        <v>1</v>
      </c>
      <c r="AA383">
        <v>1</v>
      </c>
      <c r="AC383">
        <v>1</v>
      </c>
      <c r="AM383">
        <v>1</v>
      </c>
    </row>
    <row r="384" spans="1:51">
      <c r="A384" s="4" t="s">
        <v>399</v>
      </c>
      <c r="B384" s="5" t="s">
        <v>400</v>
      </c>
      <c r="C384" s="5" t="s">
        <v>243</v>
      </c>
      <c r="D384" s="5" t="s">
        <v>7</v>
      </c>
      <c r="U384">
        <v>1</v>
      </c>
      <c r="W384">
        <v>1</v>
      </c>
      <c r="AA384">
        <v>1</v>
      </c>
      <c r="AM384">
        <v>1</v>
      </c>
      <c r="AY384">
        <v>1</v>
      </c>
    </row>
    <row r="385" spans="1:51">
      <c r="A385" s="4" t="s">
        <v>401</v>
      </c>
      <c r="B385" s="5" t="s">
        <v>402</v>
      </c>
      <c r="C385" s="5" t="s">
        <v>243</v>
      </c>
      <c r="D385" s="5" t="s">
        <v>7</v>
      </c>
      <c r="G385">
        <v>1</v>
      </c>
      <c r="Y385">
        <v>1</v>
      </c>
      <c r="AX385">
        <v>1</v>
      </c>
    </row>
    <row r="386" spans="1:51">
      <c r="A386" s="4" t="s">
        <v>403</v>
      </c>
      <c r="B386" s="5" t="s">
        <v>404</v>
      </c>
      <c r="C386" s="5" t="s">
        <v>405</v>
      </c>
      <c r="D386" s="5" t="s">
        <v>7</v>
      </c>
      <c r="E386">
        <v>1</v>
      </c>
      <c r="G386">
        <v>1</v>
      </c>
      <c r="I386">
        <v>1</v>
      </c>
      <c r="W386">
        <v>1</v>
      </c>
      <c r="AA386">
        <v>1</v>
      </c>
      <c r="AL386">
        <v>1</v>
      </c>
      <c r="AM386">
        <v>1</v>
      </c>
      <c r="AQ386">
        <v>1</v>
      </c>
    </row>
    <row r="387" spans="1:51">
      <c r="A387" s="4" t="s">
        <v>406</v>
      </c>
      <c r="B387" s="5" t="s">
        <v>407</v>
      </c>
      <c r="C387" s="5" t="s">
        <v>274</v>
      </c>
      <c r="D387" s="5" t="s">
        <v>7</v>
      </c>
      <c r="W387">
        <v>1</v>
      </c>
      <c r="Y387">
        <v>1</v>
      </c>
      <c r="AA387">
        <v>1</v>
      </c>
      <c r="AB387">
        <v>1</v>
      </c>
      <c r="AM387">
        <v>1</v>
      </c>
      <c r="AN387">
        <v>1</v>
      </c>
      <c r="AQ387">
        <v>1</v>
      </c>
      <c r="AR387">
        <v>1</v>
      </c>
    </row>
    <row r="388" spans="1:51">
      <c r="A388" s="4" t="s">
        <v>408</v>
      </c>
      <c r="B388" s="5" t="s">
        <v>409</v>
      </c>
      <c r="C388" s="5" t="s">
        <v>405</v>
      </c>
      <c r="D388" s="5" t="s">
        <v>7</v>
      </c>
      <c r="W388">
        <v>1</v>
      </c>
      <c r="AA388">
        <v>1</v>
      </c>
      <c r="AM388">
        <v>1</v>
      </c>
      <c r="AQ388">
        <v>1</v>
      </c>
    </row>
    <row r="389" spans="1:51">
      <c r="A389" s="4" t="s">
        <v>410</v>
      </c>
      <c r="B389" s="5" t="s">
        <v>411</v>
      </c>
      <c r="C389" s="5" t="s">
        <v>405</v>
      </c>
      <c r="D389" s="5" t="s">
        <v>7</v>
      </c>
      <c r="U389">
        <v>1</v>
      </c>
      <c r="W389">
        <v>1</v>
      </c>
      <c r="Y389">
        <v>1</v>
      </c>
      <c r="AA389">
        <v>1</v>
      </c>
      <c r="AC389">
        <v>1</v>
      </c>
      <c r="AM389">
        <v>1</v>
      </c>
      <c r="AQ389">
        <v>1</v>
      </c>
      <c r="AW389">
        <v>1</v>
      </c>
      <c r="AX389">
        <v>1</v>
      </c>
    </row>
    <row r="390" spans="1:51">
      <c r="A390" s="4" t="s">
        <v>412</v>
      </c>
      <c r="B390" s="5" t="s">
        <v>467</v>
      </c>
      <c r="C390" s="5" t="s">
        <v>279</v>
      </c>
      <c r="D390" s="5" t="s">
        <v>7</v>
      </c>
      <c r="I390">
        <v>1</v>
      </c>
      <c r="U390">
        <v>1</v>
      </c>
      <c r="W390">
        <v>1</v>
      </c>
      <c r="Y390">
        <v>1</v>
      </c>
      <c r="AA390">
        <v>1</v>
      </c>
      <c r="AB390">
        <v>1</v>
      </c>
      <c r="AM390">
        <v>1</v>
      </c>
      <c r="AN390">
        <v>1</v>
      </c>
      <c r="AQ390">
        <v>1</v>
      </c>
      <c r="AR390">
        <v>1</v>
      </c>
      <c r="AY390">
        <v>1</v>
      </c>
    </row>
    <row r="391" spans="1:51">
      <c r="A391" s="4" t="s">
        <v>414</v>
      </c>
      <c r="B391" s="5" t="s">
        <v>415</v>
      </c>
      <c r="C391" s="5" t="s">
        <v>246</v>
      </c>
      <c r="D391" s="5" t="s">
        <v>7</v>
      </c>
      <c r="E391">
        <v>1</v>
      </c>
      <c r="G391">
        <v>1</v>
      </c>
      <c r="I391">
        <v>1</v>
      </c>
      <c r="K391">
        <v>1</v>
      </c>
      <c r="W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E391">
        <v>1</v>
      </c>
      <c r="AF391">
        <v>1</v>
      </c>
      <c r="AJ391">
        <v>1</v>
      </c>
      <c r="AM391">
        <v>1</v>
      </c>
      <c r="AR391">
        <v>1</v>
      </c>
      <c r="AV391">
        <v>1</v>
      </c>
      <c r="AX391">
        <v>1</v>
      </c>
      <c r="AY391">
        <v>1</v>
      </c>
    </row>
    <row r="392" spans="1:51">
      <c r="A392" s="4" t="s">
        <v>416</v>
      </c>
      <c r="B392" s="5" t="s">
        <v>417</v>
      </c>
      <c r="C392" s="5" t="s">
        <v>263</v>
      </c>
      <c r="D392" s="5" t="s">
        <v>7</v>
      </c>
      <c r="E392">
        <v>1</v>
      </c>
      <c r="G392">
        <v>1</v>
      </c>
      <c r="H392">
        <v>1</v>
      </c>
      <c r="I392">
        <v>1</v>
      </c>
      <c r="L392">
        <v>1</v>
      </c>
      <c r="N392">
        <v>1</v>
      </c>
      <c r="U392">
        <v>1</v>
      </c>
      <c r="W392">
        <v>1</v>
      </c>
      <c r="Y392">
        <v>1</v>
      </c>
      <c r="AA392">
        <v>1</v>
      </c>
      <c r="AB392">
        <v>1</v>
      </c>
      <c r="AI392">
        <v>1</v>
      </c>
      <c r="AJ392">
        <v>1</v>
      </c>
      <c r="AK392">
        <v>1</v>
      </c>
      <c r="AM392">
        <v>1</v>
      </c>
      <c r="AN392">
        <v>1</v>
      </c>
      <c r="AO392">
        <v>1</v>
      </c>
      <c r="AQ392">
        <v>1</v>
      </c>
      <c r="AR392">
        <v>1</v>
      </c>
      <c r="AY392">
        <v>1</v>
      </c>
    </row>
    <row r="393" spans="1:51">
      <c r="A393" s="4" t="s">
        <v>418</v>
      </c>
      <c r="B393" s="5" t="s">
        <v>419</v>
      </c>
      <c r="C393" s="5" t="s">
        <v>263</v>
      </c>
      <c r="D393" s="5" t="s">
        <v>7</v>
      </c>
      <c r="I393">
        <v>1</v>
      </c>
      <c r="N393">
        <v>1</v>
      </c>
      <c r="O393">
        <v>1</v>
      </c>
      <c r="Y393">
        <v>1</v>
      </c>
      <c r="AA393">
        <v>1</v>
      </c>
      <c r="AE393">
        <v>1</v>
      </c>
      <c r="AH393">
        <v>1</v>
      </c>
      <c r="AL393">
        <v>1</v>
      </c>
      <c r="AM393">
        <v>1</v>
      </c>
      <c r="AQ393">
        <v>1</v>
      </c>
    </row>
    <row r="394" spans="1:51">
      <c r="A394" s="4" t="s">
        <v>420</v>
      </c>
      <c r="B394" s="5" t="s">
        <v>421</v>
      </c>
      <c r="C394" s="5" t="s">
        <v>251</v>
      </c>
      <c r="D394" s="5" t="s">
        <v>7</v>
      </c>
      <c r="W394">
        <v>1</v>
      </c>
      <c r="Y394">
        <v>1</v>
      </c>
      <c r="AA394">
        <v>1</v>
      </c>
      <c r="AB394">
        <v>1</v>
      </c>
      <c r="AJ394">
        <v>1</v>
      </c>
      <c r="AK394">
        <v>1</v>
      </c>
      <c r="AM394">
        <v>1</v>
      </c>
      <c r="AN394">
        <v>1</v>
      </c>
      <c r="AO394">
        <v>1</v>
      </c>
      <c r="AV394">
        <v>1</v>
      </c>
      <c r="AY394">
        <v>1</v>
      </c>
    </row>
    <row r="395" spans="1:51">
      <c r="A395" s="4" t="s">
        <v>422</v>
      </c>
      <c r="B395" s="5" t="s">
        <v>423</v>
      </c>
      <c r="C395" s="5" t="s">
        <v>251</v>
      </c>
      <c r="D395" s="5" t="s">
        <v>7</v>
      </c>
      <c r="L395">
        <v>1</v>
      </c>
      <c r="N395">
        <v>1</v>
      </c>
      <c r="AJ395">
        <v>1</v>
      </c>
      <c r="AM395">
        <v>1</v>
      </c>
      <c r="AR395">
        <v>1</v>
      </c>
    </row>
    <row r="396" spans="1:51">
      <c r="A396" s="4" t="s">
        <v>424</v>
      </c>
      <c r="B396" s="5" t="s">
        <v>425</v>
      </c>
      <c r="C396" s="5" t="s">
        <v>342</v>
      </c>
      <c r="D396" s="5" t="s">
        <v>7</v>
      </c>
      <c r="G396">
        <v>1</v>
      </c>
      <c r="I396">
        <v>1</v>
      </c>
      <c r="W396">
        <v>1</v>
      </c>
      <c r="Y396">
        <v>1</v>
      </c>
      <c r="AA396">
        <v>1</v>
      </c>
      <c r="AJ396">
        <v>1</v>
      </c>
      <c r="AM396">
        <v>1</v>
      </c>
      <c r="AO396">
        <v>1</v>
      </c>
      <c r="AQ396">
        <v>1</v>
      </c>
      <c r="AR396">
        <v>1</v>
      </c>
    </row>
    <row r="397" spans="1:51">
      <c r="A397" s="4" t="s">
        <v>426</v>
      </c>
      <c r="B397" s="5" t="s">
        <v>427</v>
      </c>
      <c r="C397" s="5" t="s">
        <v>279</v>
      </c>
      <c r="D397" s="5" t="s">
        <v>7</v>
      </c>
      <c r="E397">
        <v>1</v>
      </c>
      <c r="G397">
        <v>1</v>
      </c>
      <c r="I397">
        <v>1</v>
      </c>
      <c r="K397">
        <v>1</v>
      </c>
      <c r="L397">
        <v>1</v>
      </c>
      <c r="N397">
        <v>1</v>
      </c>
      <c r="U397">
        <v>1</v>
      </c>
      <c r="W397">
        <v>1</v>
      </c>
      <c r="Y397">
        <v>1</v>
      </c>
      <c r="Z397">
        <v>1</v>
      </c>
      <c r="AA397">
        <v>1</v>
      </c>
      <c r="AB397">
        <v>1</v>
      </c>
      <c r="AE397">
        <v>1</v>
      </c>
      <c r="AK397">
        <v>1</v>
      </c>
      <c r="AM397">
        <v>1</v>
      </c>
      <c r="AN397">
        <v>1</v>
      </c>
      <c r="AQ397">
        <v>1</v>
      </c>
      <c r="AR397">
        <v>1</v>
      </c>
      <c r="AV397">
        <v>1</v>
      </c>
      <c r="AW397">
        <v>1</v>
      </c>
      <c r="AY397">
        <v>1</v>
      </c>
    </row>
    <row r="398" spans="1:51">
      <c r="A398" s="4" t="s">
        <v>428</v>
      </c>
      <c r="B398" s="5" t="s">
        <v>429</v>
      </c>
      <c r="C398" s="5" t="s">
        <v>279</v>
      </c>
      <c r="D398" s="5" t="s">
        <v>7</v>
      </c>
      <c r="E398">
        <v>1</v>
      </c>
      <c r="G398">
        <v>1</v>
      </c>
      <c r="I398">
        <v>1</v>
      </c>
      <c r="U398">
        <v>1</v>
      </c>
      <c r="W398">
        <v>1</v>
      </c>
      <c r="Y398">
        <v>1</v>
      </c>
      <c r="AA398">
        <v>1</v>
      </c>
      <c r="AE398">
        <v>1</v>
      </c>
      <c r="AG398">
        <v>1</v>
      </c>
      <c r="AJ398">
        <v>1</v>
      </c>
      <c r="AM398">
        <v>1</v>
      </c>
      <c r="AQ398">
        <v>1</v>
      </c>
      <c r="AR398">
        <v>1</v>
      </c>
      <c r="AW398">
        <v>1</v>
      </c>
    </row>
    <row r="399" spans="1:51">
      <c r="A399" s="4" t="s">
        <v>430</v>
      </c>
      <c r="B399" s="5" t="s">
        <v>431</v>
      </c>
      <c r="C399" s="5" t="s">
        <v>260</v>
      </c>
      <c r="D399" s="5" t="s">
        <v>7</v>
      </c>
      <c r="E399">
        <v>1</v>
      </c>
      <c r="I399">
        <v>1</v>
      </c>
      <c r="W399">
        <v>1</v>
      </c>
      <c r="Z399">
        <v>1</v>
      </c>
      <c r="AA399">
        <v>1</v>
      </c>
      <c r="AM399">
        <v>1</v>
      </c>
      <c r="AQ399">
        <v>1</v>
      </c>
      <c r="AV399">
        <v>1</v>
      </c>
      <c r="AY399">
        <v>1</v>
      </c>
    </row>
    <row r="400" spans="1:51">
      <c r="A400" s="4" t="s">
        <v>432</v>
      </c>
      <c r="B400" s="5" t="s">
        <v>433</v>
      </c>
      <c r="C400" s="5" t="s">
        <v>289</v>
      </c>
      <c r="D400" s="5" t="s">
        <v>7</v>
      </c>
    </row>
    <row r="401" spans="1:51">
      <c r="A401" s="4" t="s">
        <v>434</v>
      </c>
      <c r="B401" s="5" t="s">
        <v>435</v>
      </c>
      <c r="C401" s="5" t="s">
        <v>289</v>
      </c>
      <c r="D401" s="5" t="s">
        <v>7</v>
      </c>
      <c r="AM401">
        <v>1</v>
      </c>
      <c r="AQ401">
        <v>1</v>
      </c>
    </row>
    <row r="402" spans="1:51">
      <c r="A402" s="4" t="s">
        <v>436</v>
      </c>
      <c r="B402" s="5" t="s">
        <v>437</v>
      </c>
      <c r="C402" s="5" t="s">
        <v>405</v>
      </c>
      <c r="D402" s="5" t="s">
        <v>7</v>
      </c>
      <c r="G402">
        <v>1</v>
      </c>
      <c r="H402">
        <v>1</v>
      </c>
      <c r="M402">
        <v>1</v>
      </c>
      <c r="W402">
        <v>1</v>
      </c>
      <c r="Y402">
        <v>1</v>
      </c>
      <c r="Z402">
        <v>1</v>
      </c>
      <c r="AA402">
        <v>1</v>
      </c>
      <c r="AK402">
        <v>1</v>
      </c>
      <c r="AM402">
        <v>1</v>
      </c>
      <c r="AQ402">
        <v>1</v>
      </c>
      <c r="AR402">
        <v>1</v>
      </c>
      <c r="AY402">
        <v>1</v>
      </c>
    </row>
    <row r="403" spans="1:51">
      <c r="A403" s="4" t="s">
        <v>438</v>
      </c>
      <c r="B403" s="5" t="s">
        <v>439</v>
      </c>
      <c r="C403" s="5" t="s">
        <v>405</v>
      </c>
      <c r="D403" s="5" t="s">
        <v>7</v>
      </c>
    </row>
    <row r="404" spans="1:51">
      <c r="A404" s="4" t="s">
        <v>440</v>
      </c>
      <c r="B404" s="5" t="s">
        <v>441</v>
      </c>
      <c r="C404" s="5" t="s">
        <v>405</v>
      </c>
      <c r="D404" s="5" t="s">
        <v>7</v>
      </c>
      <c r="AA404">
        <v>1</v>
      </c>
      <c r="AK404">
        <v>1</v>
      </c>
    </row>
    <row r="405" spans="1:51">
      <c r="A405" s="4" t="s">
        <v>442</v>
      </c>
      <c r="B405" s="5" t="s">
        <v>443</v>
      </c>
      <c r="C405" s="5" t="s">
        <v>405</v>
      </c>
      <c r="D405" s="5" t="s">
        <v>7</v>
      </c>
      <c r="W405">
        <v>1</v>
      </c>
      <c r="Z405">
        <v>1</v>
      </c>
      <c r="AM405">
        <v>1</v>
      </c>
      <c r="AQ405">
        <v>1</v>
      </c>
      <c r="AV405">
        <v>1</v>
      </c>
    </row>
    <row r="406" spans="1:51">
      <c r="A406" s="4" t="s">
        <v>444</v>
      </c>
      <c r="B406" s="5" t="s">
        <v>445</v>
      </c>
      <c r="C406" s="5" t="s">
        <v>405</v>
      </c>
      <c r="D406" s="5" t="s">
        <v>7</v>
      </c>
      <c r="I406">
        <v>1</v>
      </c>
      <c r="U406">
        <v>1</v>
      </c>
      <c r="W406">
        <v>1</v>
      </c>
      <c r="Y406">
        <v>1</v>
      </c>
      <c r="Z406">
        <v>1</v>
      </c>
      <c r="AA406">
        <v>1</v>
      </c>
      <c r="AM406">
        <v>1</v>
      </c>
      <c r="AQ406">
        <v>1</v>
      </c>
    </row>
    <row r="407" spans="1:51">
      <c r="A407" s="4" t="s">
        <v>446</v>
      </c>
      <c r="B407" s="5" t="s">
        <v>447</v>
      </c>
      <c r="C407" s="5" t="s">
        <v>448</v>
      </c>
      <c r="D407" s="5" t="s">
        <v>7</v>
      </c>
      <c r="E407">
        <v>1</v>
      </c>
      <c r="G407">
        <v>1</v>
      </c>
      <c r="AA407">
        <v>1</v>
      </c>
      <c r="AM407">
        <v>1</v>
      </c>
      <c r="AQ407">
        <v>1</v>
      </c>
    </row>
    <row r="408" spans="1:51">
      <c r="A408" s="4" t="s">
        <v>449</v>
      </c>
      <c r="B408" s="5" t="s">
        <v>450</v>
      </c>
      <c r="C408" s="5" t="s">
        <v>448</v>
      </c>
      <c r="D408" s="5" t="s">
        <v>7</v>
      </c>
      <c r="G408">
        <v>1</v>
      </c>
      <c r="I408">
        <v>1</v>
      </c>
      <c r="L408">
        <v>1</v>
      </c>
      <c r="S408">
        <v>1</v>
      </c>
      <c r="U408">
        <v>1</v>
      </c>
      <c r="Y408">
        <v>1</v>
      </c>
      <c r="Z408">
        <v>1</v>
      </c>
      <c r="AA408">
        <v>1</v>
      </c>
      <c r="AB408">
        <v>1</v>
      </c>
      <c r="AE408">
        <v>1</v>
      </c>
      <c r="AF408">
        <v>1</v>
      </c>
      <c r="AH408">
        <v>1</v>
      </c>
      <c r="AK408">
        <v>1</v>
      </c>
      <c r="AM408">
        <v>1</v>
      </c>
      <c r="AR408">
        <v>1</v>
      </c>
      <c r="AU408">
        <v>1</v>
      </c>
      <c r="AV408">
        <v>1</v>
      </c>
      <c r="AW408">
        <v>1</v>
      </c>
      <c r="AX408">
        <v>1</v>
      </c>
      <c r="AY408">
        <v>1</v>
      </c>
    </row>
    <row r="409" spans="1:51">
      <c r="A409" s="4" t="s">
        <v>451</v>
      </c>
      <c r="B409" s="5" t="s">
        <v>452</v>
      </c>
      <c r="C409" s="5" t="s">
        <v>448</v>
      </c>
      <c r="D409" s="5" t="s">
        <v>7</v>
      </c>
    </row>
    <row r="410" spans="1:51">
      <c r="A410" s="4" t="s">
        <v>453</v>
      </c>
      <c r="B410" s="5" t="s">
        <v>454</v>
      </c>
      <c r="C410" s="5" t="s">
        <v>448</v>
      </c>
      <c r="D410" s="5" t="s">
        <v>7</v>
      </c>
    </row>
    <row r="411" spans="1:51">
      <c r="A411" s="4" t="s">
        <v>455</v>
      </c>
      <c r="B411" s="5" t="s">
        <v>456</v>
      </c>
      <c r="C411" s="5" t="s">
        <v>448</v>
      </c>
      <c r="D411" s="5" t="s">
        <v>7</v>
      </c>
      <c r="AA411">
        <v>1</v>
      </c>
    </row>
    <row r="412" spans="1:51">
      <c r="A412" s="4" t="s">
        <v>457</v>
      </c>
      <c r="B412" s="5" t="s">
        <v>458</v>
      </c>
      <c r="C412" s="5" t="s">
        <v>448</v>
      </c>
      <c r="D412" s="5" t="s">
        <v>7</v>
      </c>
      <c r="AQ412">
        <v>1</v>
      </c>
    </row>
    <row r="413" spans="1:51" s="125" customFormat="1">
      <c r="A413" s="4" t="s">
        <v>459</v>
      </c>
      <c r="B413" s="5" t="s">
        <v>460</v>
      </c>
      <c r="C413" s="5" t="s">
        <v>448</v>
      </c>
      <c r="D413" s="5" t="s">
        <v>7</v>
      </c>
    </row>
    <row r="414" spans="1:51">
      <c r="A414" s="126" t="s">
        <v>241</v>
      </c>
      <c r="B414" s="127" t="s">
        <v>242</v>
      </c>
      <c r="C414" s="127" t="s">
        <v>243</v>
      </c>
      <c r="D414" s="127" t="s">
        <v>8</v>
      </c>
      <c r="E414">
        <v>1</v>
      </c>
      <c r="G414">
        <v>1</v>
      </c>
      <c r="I414">
        <v>1</v>
      </c>
      <c r="W414">
        <v>1</v>
      </c>
      <c r="AA414">
        <v>1</v>
      </c>
      <c r="AE414">
        <v>1</v>
      </c>
      <c r="AM414">
        <v>1</v>
      </c>
      <c r="AO414">
        <v>1</v>
      </c>
      <c r="AQ414">
        <v>1</v>
      </c>
      <c r="AR414">
        <v>1</v>
      </c>
    </row>
    <row r="415" spans="1:51">
      <c r="A415" s="4" t="s">
        <v>244</v>
      </c>
      <c r="B415" s="5" t="s">
        <v>245</v>
      </c>
      <c r="C415" s="5" t="s">
        <v>246</v>
      </c>
      <c r="D415" s="5" t="s">
        <v>8</v>
      </c>
      <c r="E415">
        <v>1</v>
      </c>
      <c r="Y415">
        <v>1</v>
      </c>
      <c r="AA415">
        <v>1</v>
      </c>
      <c r="AM415">
        <v>1</v>
      </c>
      <c r="AQ415">
        <v>1</v>
      </c>
      <c r="AR415">
        <v>1</v>
      </c>
    </row>
    <row r="416" spans="1:51">
      <c r="A416" s="4" t="s">
        <v>247</v>
      </c>
      <c r="B416" s="5" t="s">
        <v>248</v>
      </c>
      <c r="C416" s="5" t="s">
        <v>243</v>
      </c>
      <c r="D416" s="5" t="s">
        <v>8</v>
      </c>
      <c r="E416">
        <v>1</v>
      </c>
      <c r="I416">
        <v>1</v>
      </c>
      <c r="N416">
        <v>1</v>
      </c>
      <c r="W416">
        <v>1</v>
      </c>
      <c r="AM416">
        <v>1</v>
      </c>
      <c r="AQ416">
        <v>1</v>
      </c>
    </row>
    <row r="417" spans="1:51">
      <c r="A417" s="4" t="s">
        <v>249</v>
      </c>
      <c r="B417" s="5" t="s">
        <v>250</v>
      </c>
      <c r="C417" s="5" t="s">
        <v>251</v>
      </c>
      <c r="D417" s="5" t="s">
        <v>8</v>
      </c>
      <c r="E417">
        <v>1</v>
      </c>
      <c r="I417">
        <v>1</v>
      </c>
      <c r="AQ417">
        <v>1</v>
      </c>
    </row>
    <row r="418" spans="1:51">
      <c r="A418" s="4" t="s">
        <v>252</v>
      </c>
      <c r="B418" s="5" t="s">
        <v>253</v>
      </c>
      <c r="C418" s="5" t="s">
        <v>251</v>
      </c>
      <c r="D418" s="5" t="s">
        <v>8</v>
      </c>
      <c r="W418">
        <v>1</v>
      </c>
      <c r="AA418">
        <v>1</v>
      </c>
      <c r="AM418">
        <v>1</v>
      </c>
    </row>
    <row r="419" spans="1:51">
      <c r="A419" s="4" t="s">
        <v>254</v>
      </c>
      <c r="B419" s="5" t="s">
        <v>255</v>
      </c>
      <c r="C419" s="5" t="s">
        <v>251</v>
      </c>
      <c r="D419" s="5" t="s">
        <v>8</v>
      </c>
      <c r="AV419">
        <v>1</v>
      </c>
    </row>
    <row r="420" spans="1:51">
      <c r="A420" s="4" t="s">
        <v>256</v>
      </c>
      <c r="B420" s="5" t="s">
        <v>257</v>
      </c>
      <c r="C420" s="5" t="s">
        <v>243</v>
      </c>
      <c r="D420" s="5" t="s">
        <v>8</v>
      </c>
    </row>
    <row r="421" spans="1:51">
      <c r="A421" s="4" t="s">
        <v>258</v>
      </c>
      <c r="B421" s="5" t="s">
        <v>259</v>
      </c>
      <c r="C421" s="5" t="s">
        <v>260</v>
      </c>
      <c r="D421" s="5" t="s">
        <v>8</v>
      </c>
    </row>
    <row r="422" spans="1:51">
      <c r="A422" s="4" t="s">
        <v>261</v>
      </c>
      <c r="B422" s="5" t="s">
        <v>262</v>
      </c>
      <c r="C422" s="5" t="s">
        <v>263</v>
      </c>
      <c r="D422" s="5" t="s">
        <v>8</v>
      </c>
      <c r="W422">
        <v>1</v>
      </c>
      <c r="Y422">
        <v>1</v>
      </c>
      <c r="AM422">
        <v>1</v>
      </c>
      <c r="AW422">
        <v>1</v>
      </c>
    </row>
    <row r="423" spans="1:51">
      <c r="A423" s="4" t="s">
        <v>264</v>
      </c>
      <c r="B423" s="5" t="s">
        <v>265</v>
      </c>
      <c r="C423" s="5" t="s">
        <v>260</v>
      </c>
      <c r="D423" s="5" t="s">
        <v>8</v>
      </c>
      <c r="E423">
        <v>1</v>
      </c>
      <c r="G423">
        <v>1</v>
      </c>
      <c r="I423">
        <v>1</v>
      </c>
      <c r="K423">
        <v>1</v>
      </c>
      <c r="N423">
        <v>1</v>
      </c>
      <c r="T423">
        <v>1</v>
      </c>
      <c r="V423">
        <v>1</v>
      </c>
      <c r="W423">
        <v>1</v>
      </c>
      <c r="Y423">
        <v>1</v>
      </c>
      <c r="Z423">
        <v>1</v>
      </c>
      <c r="AA423">
        <v>1</v>
      </c>
      <c r="AB423">
        <v>1</v>
      </c>
      <c r="AE423">
        <v>1</v>
      </c>
      <c r="AJ423">
        <v>1</v>
      </c>
      <c r="AK423">
        <v>1</v>
      </c>
      <c r="AL423">
        <v>1</v>
      </c>
      <c r="AM423">
        <v>1</v>
      </c>
      <c r="AQ423">
        <v>1</v>
      </c>
      <c r="AR423">
        <v>1</v>
      </c>
    </row>
    <row r="424" spans="1:51">
      <c r="A424" s="4" t="s">
        <v>266</v>
      </c>
      <c r="B424" s="5" t="s">
        <v>267</v>
      </c>
      <c r="C424" s="5" t="s">
        <v>263</v>
      </c>
      <c r="D424" s="5" t="s">
        <v>8</v>
      </c>
      <c r="W424">
        <v>1</v>
      </c>
      <c r="Y424">
        <v>1</v>
      </c>
      <c r="AA424">
        <v>1</v>
      </c>
      <c r="AM424">
        <v>1</v>
      </c>
    </row>
    <row r="425" spans="1:51">
      <c r="A425" s="4" t="s">
        <v>268</v>
      </c>
      <c r="B425" s="5" t="s">
        <v>269</v>
      </c>
      <c r="C425" s="5" t="s">
        <v>263</v>
      </c>
      <c r="D425" s="5" t="s">
        <v>8</v>
      </c>
      <c r="G425">
        <v>1</v>
      </c>
      <c r="I425">
        <v>1</v>
      </c>
      <c r="J425">
        <v>1</v>
      </c>
      <c r="L425">
        <v>1</v>
      </c>
      <c r="U425">
        <v>1</v>
      </c>
      <c r="W425">
        <v>1</v>
      </c>
      <c r="Y425">
        <v>1</v>
      </c>
      <c r="AA425">
        <v>1</v>
      </c>
      <c r="AB425">
        <v>1</v>
      </c>
      <c r="AJ425">
        <v>1</v>
      </c>
      <c r="AK425">
        <v>1</v>
      </c>
      <c r="AM425">
        <v>1</v>
      </c>
      <c r="AO425">
        <v>1</v>
      </c>
      <c r="AQ425">
        <v>1</v>
      </c>
      <c r="AR425">
        <v>1</v>
      </c>
      <c r="AU425">
        <v>1</v>
      </c>
      <c r="AW425">
        <v>1</v>
      </c>
      <c r="AY425">
        <v>1</v>
      </c>
    </row>
    <row r="426" spans="1:51">
      <c r="A426" s="4" t="s">
        <v>270</v>
      </c>
      <c r="B426" s="5" t="s">
        <v>271</v>
      </c>
      <c r="C426" s="5" t="s">
        <v>251</v>
      </c>
      <c r="D426" s="5" t="s">
        <v>8</v>
      </c>
      <c r="E426">
        <v>1</v>
      </c>
      <c r="G426">
        <v>1</v>
      </c>
      <c r="I426">
        <v>1</v>
      </c>
      <c r="N426">
        <v>1</v>
      </c>
      <c r="W426">
        <v>1</v>
      </c>
      <c r="AA426">
        <v>1</v>
      </c>
      <c r="AE426">
        <v>1</v>
      </c>
      <c r="AJ426">
        <v>1</v>
      </c>
      <c r="AM426">
        <v>1</v>
      </c>
      <c r="AO426">
        <v>1</v>
      </c>
      <c r="AQ426">
        <v>1</v>
      </c>
      <c r="AR426">
        <v>1</v>
      </c>
      <c r="AY426">
        <v>1</v>
      </c>
    </row>
    <row r="427" spans="1:51">
      <c r="A427" s="4" t="s">
        <v>272</v>
      </c>
      <c r="B427" s="5" t="s">
        <v>273</v>
      </c>
      <c r="C427" s="5" t="s">
        <v>274</v>
      </c>
      <c r="D427" s="5" t="s">
        <v>8</v>
      </c>
      <c r="AB427">
        <v>1</v>
      </c>
      <c r="AN427">
        <v>1</v>
      </c>
      <c r="AR427">
        <v>1</v>
      </c>
      <c r="AU427">
        <v>1</v>
      </c>
      <c r="AV427">
        <v>1</v>
      </c>
      <c r="AW427">
        <v>1</v>
      </c>
    </row>
    <row r="428" spans="1:51">
      <c r="A428" s="4" t="s">
        <v>275</v>
      </c>
      <c r="B428" s="5" t="s">
        <v>276</v>
      </c>
      <c r="C428" s="5" t="s">
        <v>243</v>
      </c>
      <c r="D428" s="5" t="s">
        <v>8</v>
      </c>
    </row>
    <row r="429" spans="1:51">
      <c r="A429" s="4" t="s">
        <v>277</v>
      </c>
      <c r="B429" s="5" t="s">
        <v>278</v>
      </c>
      <c r="C429" s="5" t="s">
        <v>279</v>
      </c>
      <c r="D429" s="5" t="s">
        <v>8</v>
      </c>
      <c r="E429">
        <v>1</v>
      </c>
      <c r="I429">
        <v>1</v>
      </c>
      <c r="N429">
        <v>1</v>
      </c>
      <c r="U429">
        <v>1</v>
      </c>
      <c r="W429">
        <v>1</v>
      </c>
      <c r="Y429">
        <v>1</v>
      </c>
      <c r="AA429">
        <v>1</v>
      </c>
      <c r="AB429">
        <v>1</v>
      </c>
      <c r="AE429">
        <v>1</v>
      </c>
      <c r="AH429">
        <v>1</v>
      </c>
      <c r="AM429">
        <v>1</v>
      </c>
      <c r="AN429">
        <v>1</v>
      </c>
      <c r="AQ429">
        <v>1</v>
      </c>
      <c r="AR429">
        <v>1</v>
      </c>
      <c r="AV429">
        <v>1</v>
      </c>
      <c r="AW429">
        <v>1</v>
      </c>
      <c r="AX429">
        <v>1</v>
      </c>
      <c r="AY429">
        <v>1</v>
      </c>
    </row>
    <row r="430" spans="1:51">
      <c r="A430" s="4" t="s">
        <v>280</v>
      </c>
      <c r="B430" s="5" t="s">
        <v>281</v>
      </c>
      <c r="C430" s="5" t="s">
        <v>279</v>
      </c>
      <c r="D430" s="5" t="s">
        <v>8</v>
      </c>
      <c r="N430">
        <v>1</v>
      </c>
      <c r="O430">
        <v>1</v>
      </c>
      <c r="T430">
        <v>1</v>
      </c>
      <c r="U430">
        <v>1</v>
      </c>
      <c r="W430">
        <v>1</v>
      </c>
      <c r="Y430">
        <v>1</v>
      </c>
      <c r="AA430">
        <v>1</v>
      </c>
      <c r="AC430">
        <v>1</v>
      </c>
      <c r="AM430">
        <v>1</v>
      </c>
      <c r="AQ430">
        <v>1</v>
      </c>
      <c r="AR430">
        <v>1</v>
      </c>
      <c r="AT430">
        <v>1</v>
      </c>
      <c r="AU430">
        <v>1</v>
      </c>
      <c r="AW430">
        <v>1</v>
      </c>
      <c r="AX430">
        <v>1</v>
      </c>
      <c r="AY430">
        <v>1</v>
      </c>
    </row>
    <row r="431" spans="1:51">
      <c r="A431" s="4" t="s">
        <v>282</v>
      </c>
      <c r="B431" s="5" t="s">
        <v>283</v>
      </c>
      <c r="C431" s="5" t="s">
        <v>284</v>
      </c>
      <c r="D431" s="5" t="s">
        <v>8</v>
      </c>
      <c r="G431">
        <v>1</v>
      </c>
      <c r="AM431">
        <v>1</v>
      </c>
    </row>
    <row r="432" spans="1:51">
      <c r="A432" s="4" t="s">
        <v>285</v>
      </c>
      <c r="B432" s="5" t="s">
        <v>286</v>
      </c>
      <c r="C432" s="5" t="s">
        <v>279</v>
      </c>
      <c r="D432" s="5" t="s">
        <v>8</v>
      </c>
      <c r="I432">
        <v>1</v>
      </c>
      <c r="K432">
        <v>1</v>
      </c>
      <c r="L432">
        <v>1</v>
      </c>
      <c r="O432">
        <v>1</v>
      </c>
      <c r="P432">
        <v>1</v>
      </c>
      <c r="U432">
        <v>1</v>
      </c>
      <c r="W432">
        <v>1</v>
      </c>
      <c r="Y432">
        <v>1</v>
      </c>
      <c r="AA432">
        <v>1</v>
      </c>
      <c r="AE432">
        <v>1</v>
      </c>
      <c r="AJ432">
        <v>1</v>
      </c>
      <c r="AK432">
        <v>1</v>
      </c>
      <c r="AM432">
        <v>1</v>
      </c>
      <c r="AQ432">
        <v>1</v>
      </c>
    </row>
    <row r="433" spans="1:51">
      <c r="A433" s="4" t="s">
        <v>287</v>
      </c>
      <c r="B433" s="5" t="s">
        <v>288</v>
      </c>
      <c r="C433" s="5" t="s">
        <v>289</v>
      </c>
      <c r="D433" s="5" t="s">
        <v>8</v>
      </c>
    </row>
    <row r="434" spans="1:51">
      <c r="A434" s="4" t="s">
        <v>290</v>
      </c>
      <c r="B434" s="5" t="s">
        <v>291</v>
      </c>
      <c r="C434" s="5" t="s">
        <v>292</v>
      </c>
      <c r="D434" s="5" t="s">
        <v>8</v>
      </c>
      <c r="W434">
        <v>1</v>
      </c>
      <c r="AA434">
        <v>1</v>
      </c>
      <c r="AM434">
        <v>1</v>
      </c>
      <c r="AX434">
        <v>1</v>
      </c>
    </row>
    <row r="435" spans="1:51">
      <c r="A435" s="4" t="s">
        <v>293</v>
      </c>
      <c r="B435" s="5" t="s">
        <v>294</v>
      </c>
      <c r="C435" s="5" t="s">
        <v>279</v>
      </c>
      <c r="D435" s="5" t="s">
        <v>8</v>
      </c>
    </row>
    <row r="436" spans="1:51">
      <c r="A436" s="4" t="s">
        <v>295</v>
      </c>
      <c r="B436" s="5" t="s">
        <v>296</v>
      </c>
      <c r="C436" s="5" t="s">
        <v>279</v>
      </c>
      <c r="D436" s="5" t="s">
        <v>8</v>
      </c>
      <c r="G436">
        <v>1</v>
      </c>
      <c r="I436">
        <v>1</v>
      </c>
      <c r="M436">
        <v>1</v>
      </c>
      <c r="N436">
        <v>1</v>
      </c>
      <c r="O436">
        <v>1</v>
      </c>
      <c r="U436">
        <v>1</v>
      </c>
      <c r="W436">
        <v>1</v>
      </c>
      <c r="Y436">
        <v>1</v>
      </c>
      <c r="AA436">
        <v>1</v>
      </c>
      <c r="AM436">
        <v>1</v>
      </c>
      <c r="AN436">
        <v>1</v>
      </c>
      <c r="AQ436">
        <v>1</v>
      </c>
    </row>
    <row r="437" spans="1:51">
      <c r="A437" s="4" t="s">
        <v>297</v>
      </c>
      <c r="B437" s="5" t="s">
        <v>298</v>
      </c>
      <c r="C437" s="5" t="s">
        <v>289</v>
      </c>
      <c r="D437" s="5" t="s">
        <v>8</v>
      </c>
      <c r="AJ437">
        <v>1</v>
      </c>
      <c r="AM437">
        <v>1</v>
      </c>
    </row>
    <row r="438" spans="1:51">
      <c r="A438" s="4" t="s">
        <v>299</v>
      </c>
      <c r="B438" s="5" t="s">
        <v>300</v>
      </c>
      <c r="C438" s="5" t="s">
        <v>243</v>
      </c>
      <c r="D438" s="5" t="s">
        <v>8</v>
      </c>
      <c r="E438">
        <v>1</v>
      </c>
      <c r="G438">
        <v>1</v>
      </c>
      <c r="U438">
        <v>1</v>
      </c>
      <c r="W438">
        <v>1</v>
      </c>
      <c r="AA438">
        <v>1</v>
      </c>
      <c r="AM438">
        <v>1</v>
      </c>
    </row>
    <row r="439" spans="1:51">
      <c r="A439" s="4" t="s">
        <v>301</v>
      </c>
      <c r="B439" s="5" t="s">
        <v>302</v>
      </c>
      <c r="C439" s="5" t="s">
        <v>274</v>
      </c>
      <c r="D439" s="5" t="s">
        <v>8</v>
      </c>
      <c r="G439">
        <v>1</v>
      </c>
      <c r="N439">
        <v>1</v>
      </c>
      <c r="O439">
        <v>1</v>
      </c>
      <c r="U439">
        <v>1</v>
      </c>
      <c r="Y439">
        <v>1</v>
      </c>
      <c r="AE439">
        <v>1</v>
      </c>
      <c r="AO439">
        <v>1</v>
      </c>
    </row>
    <row r="440" spans="1:51">
      <c r="A440" s="4" t="s">
        <v>303</v>
      </c>
      <c r="B440" s="5" t="s">
        <v>304</v>
      </c>
      <c r="C440" s="5" t="s">
        <v>284</v>
      </c>
      <c r="D440" s="5" t="s">
        <v>8</v>
      </c>
      <c r="W440">
        <v>1</v>
      </c>
      <c r="Y440">
        <v>1</v>
      </c>
      <c r="AA440">
        <v>1</v>
      </c>
      <c r="AM440">
        <v>1</v>
      </c>
      <c r="AQ440">
        <v>1</v>
      </c>
    </row>
    <row r="441" spans="1:51">
      <c r="A441" s="4" t="s">
        <v>305</v>
      </c>
      <c r="B441" s="5" t="s">
        <v>306</v>
      </c>
      <c r="C441" s="5" t="s">
        <v>292</v>
      </c>
      <c r="D441" s="5" t="s">
        <v>8</v>
      </c>
      <c r="AB441">
        <v>1</v>
      </c>
    </row>
    <row r="442" spans="1:51">
      <c r="A442" s="4" t="s">
        <v>307</v>
      </c>
      <c r="B442" s="5" t="s">
        <v>308</v>
      </c>
      <c r="C442" s="5" t="s">
        <v>309</v>
      </c>
      <c r="D442" s="5" t="s">
        <v>8</v>
      </c>
      <c r="W442">
        <v>1</v>
      </c>
      <c r="AA442">
        <v>1</v>
      </c>
      <c r="AE442">
        <v>1</v>
      </c>
      <c r="AJ442">
        <v>1</v>
      </c>
      <c r="AM442">
        <v>1</v>
      </c>
      <c r="AY442">
        <v>1</v>
      </c>
    </row>
    <row r="443" spans="1:51">
      <c r="A443" s="4" t="s">
        <v>310</v>
      </c>
      <c r="B443" s="5" t="s">
        <v>311</v>
      </c>
      <c r="C443" s="5" t="s">
        <v>309</v>
      </c>
      <c r="D443" s="5" t="s">
        <v>8</v>
      </c>
      <c r="I443">
        <v>1</v>
      </c>
      <c r="AA443">
        <v>1</v>
      </c>
    </row>
    <row r="444" spans="1:51">
      <c r="A444" s="4" t="s">
        <v>312</v>
      </c>
      <c r="B444" s="5" t="s">
        <v>313</v>
      </c>
      <c r="C444" s="5" t="s">
        <v>263</v>
      </c>
      <c r="D444" s="5" t="s">
        <v>8</v>
      </c>
      <c r="I444">
        <v>1</v>
      </c>
      <c r="W444">
        <v>1</v>
      </c>
      <c r="AA444">
        <v>1</v>
      </c>
      <c r="AM444">
        <v>1</v>
      </c>
    </row>
    <row r="445" spans="1:51">
      <c r="A445" s="4" t="s">
        <v>314</v>
      </c>
      <c r="B445" s="5" t="s">
        <v>315</v>
      </c>
      <c r="C445" s="5" t="s">
        <v>263</v>
      </c>
      <c r="D445" s="5" t="s">
        <v>8</v>
      </c>
      <c r="Q445">
        <v>1</v>
      </c>
      <c r="V445">
        <v>1</v>
      </c>
      <c r="W445">
        <v>1</v>
      </c>
      <c r="AA445">
        <v>1</v>
      </c>
      <c r="AC445">
        <v>1</v>
      </c>
      <c r="AI445">
        <v>1</v>
      </c>
      <c r="AJ445">
        <v>1</v>
      </c>
      <c r="AM445">
        <v>1</v>
      </c>
      <c r="AO445">
        <v>1</v>
      </c>
      <c r="AQ445">
        <v>1</v>
      </c>
    </row>
    <row r="446" spans="1:51">
      <c r="A446" s="4" t="s">
        <v>316</v>
      </c>
      <c r="B446" s="5" t="s">
        <v>317</v>
      </c>
      <c r="C446" s="5" t="s">
        <v>263</v>
      </c>
      <c r="D446" s="5" t="s">
        <v>8</v>
      </c>
      <c r="I446">
        <v>1</v>
      </c>
      <c r="W446">
        <v>1</v>
      </c>
      <c r="Y446">
        <v>1</v>
      </c>
      <c r="AC446">
        <v>1</v>
      </c>
      <c r="AI446">
        <v>1</v>
      </c>
      <c r="AM446">
        <v>1</v>
      </c>
      <c r="AQ446">
        <v>1</v>
      </c>
      <c r="AR446">
        <v>1</v>
      </c>
      <c r="AV446">
        <v>1</v>
      </c>
      <c r="AW446">
        <v>1</v>
      </c>
    </row>
    <row r="447" spans="1:51">
      <c r="A447" s="4" t="s">
        <v>318</v>
      </c>
      <c r="B447" s="5" t="s">
        <v>319</v>
      </c>
      <c r="C447" s="5" t="s">
        <v>279</v>
      </c>
      <c r="D447" s="5" t="s">
        <v>8</v>
      </c>
      <c r="W447">
        <v>1</v>
      </c>
      <c r="AM447">
        <v>1</v>
      </c>
    </row>
    <row r="448" spans="1:51">
      <c r="A448" s="4" t="s">
        <v>320</v>
      </c>
      <c r="B448" s="5" t="s">
        <v>321</v>
      </c>
      <c r="C448" s="5" t="s">
        <v>263</v>
      </c>
      <c r="D448" s="5" t="s">
        <v>8</v>
      </c>
      <c r="AW448">
        <v>1</v>
      </c>
      <c r="AX448">
        <v>1</v>
      </c>
    </row>
    <row r="449" spans="1:51">
      <c r="A449" s="4" t="s">
        <v>322</v>
      </c>
      <c r="B449" s="5" t="s">
        <v>323</v>
      </c>
      <c r="C449" s="5" t="s">
        <v>292</v>
      </c>
      <c r="D449" s="5" t="s">
        <v>8</v>
      </c>
      <c r="F449">
        <v>1</v>
      </c>
      <c r="G449">
        <v>1</v>
      </c>
      <c r="I449">
        <v>1</v>
      </c>
      <c r="Q449">
        <v>1</v>
      </c>
      <c r="W449">
        <v>1</v>
      </c>
      <c r="AJ449">
        <v>1</v>
      </c>
      <c r="AL449">
        <v>1</v>
      </c>
      <c r="AM449">
        <v>1</v>
      </c>
      <c r="AQ449">
        <v>1</v>
      </c>
      <c r="AV449">
        <v>1</v>
      </c>
      <c r="AX449">
        <v>1</v>
      </c>
      <c r="AY449">
        <v>1</v>
      </c>
    </row>
    <row r="450" spans="1:51">
      <c r="A450" s="4" t="s">
        <v>324</v>
      </c>
      <c r="B450" s="5" t="s">
        <v>325</v>
      </c>
      <c r="C450" s="5" t="s">
        <v>284</v>
      </c>
      <c r="D450" s="5" t="s">
        <v>8</v>
      </c>
    </row>
    <row r="451" spans="1:51">
      <c r="A451" s="4" t="s">
        <v>326</v>
      </c>
      <c r="B451" s="5" t="s">
        <v>327</v>
      </c>
      <c r="C451" s="5" t="s">
        <v>284</v>
      </c>
      <c r="D451" s="5" t="s">
        <v>8</v>
      </c>
      <c r="G451">
        <v>1</v>
      </c>
      <c r="I451">
        <v>1</v>
      </c>
      <c r="W451">
        <v>1</v>
      </c>
      <c r="Y451">
        <v>1</v>
      </c>
      <c r="AA451">
        <v>1</v>
      </c>
      <c r="AF451">
        <v>1</v>
      </c>
      <c r="AM451">
        <v>1</v>
      </c>
      <c r="AQ451">
        <v>1</v>
      </c>
      <c r="AR451">
        <v>1</v>
      </c>
      <c r="AY451">
        <v>1</v>
      </c>
    </row>
    <row r="452" spans="1:51">
      <c r="A452" s="4" t="s">
        <v>328</v>
      </c>
      <c r="B452" s="5" t="s">
        <v>329</v>
      </c>
      <c r="C452" s="5" t="s">
        <v>243</v>
      </c>
      <c r="D452" s="5" t="s">
        <v>8</v>
      </c>
      <c r="E452">
        <v>1</v>
      </c>
      <c r="I452">
        <v>1</v>
      </c>
      <c r="L452">
        <v>1</v>
      </c>
      <c r="Q452">
        <v>1</v>
      </c>
      <c r="U452">
        <v>1</v>
      </c>
      <c r="AA452">
        <v>1</v>
      </c>
      <c r="AE452">
        <v>1</v>
      </c>
      <c r="AM452">
        <v>1</v>
      </c>
      <c r="AQ452">
        <v>1</v>
      </c>
      <c r="AR452">
        <v>1</v>
      </c>
      <c r="AT452">
        <v>1</v>
      </c>
      <c r="AW452">
        <v>1</v>
      </c>
    </row>
    <row r="453" spans="1:51">
      <c r="A453" s="4" t="s">
        <v>330</v>
      </c>
      <c r="B453" s="5" t="s">
        <v>331</v>
      </c>
      <c r="C453" s="5" t="s">
        <v>289</v>
      </c>
      <c r="D453" s="5" t="s">
        <v>8</v>
      </c>
      <c r="W453">
        <v>1</v>
      </c>
    </row>
    <row r="454" spans="1:51">
      <c r="A454" s="4" t="s">
        <v>332</v>
      </c>
      <c r="B454" s="5" t="s">
        <v>333</v>
      </c>
      <c r="C454" s="5" t="s">
        <v>279</v>
      </c>
      <c r="D454" s="5" t="s">
        <v>8</v>
      </c>
      <c r="E454">
        <v>1</v>
      </c>
      <c r="G454">
        <v>1</v>
      </c>
      <c r="I454">
        <v>1</v>
      </c>
      <c r="L454">
        <v>1</v>
      </c>
      <c r="N454">
        <v>1</v>
      </c>
      <c r="U454">
        <v>1</v>
      </c>
      <c r="W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E454">
        <v>1</v>
      </c>
      <c r="AI454">
        <v>1</v>
      </c>
      <c r="AL454">
        <v>1</v>
      </c>
      <c r="AM454">
        <v>1</v>
      </c>
      <c r="AN454">
        <v>1</v>
      </c>
      <c r="AQ454">
        <v>1</v>
      </c>
      <c r="AR454">
        <v>1</v>
      </c>
      <c r="AV454">
        <v>1</v>
      </c>
      <c r="AW454">
        <v>1</v>
      </c>
      <c r="AY454">
        <v>1</v>
      </c>
    </row>
    <row r="455" spans="1:51">
      <c r="A455" s="4" t="s">
        <v>334</v>
      </c>
      <c r="B455" s="5" t="s">
        <v>335</v>
      </c>
      <c r="C455" s="5" t="s">
        <v>284</v>
      </c>
      <c r="D455" s="5" t="s">
        <v>8</v>
      </c>
    </row>
    <row r="456" spans="1:51">
      <c r="A456" s="4" t="s">
        <v>336</v>
      </c>
      <c r="B456" s="5" t="s">
        <v>337</v>
      </c>
      <c r="C456" s="5" t="s">
        <v>243</v>
      </c>
      <c r="D456" s="5" t="s">
        <v>8</v>
      </c>
      <c r="I456">
        <v>1</v>
      </c>
      <c r="L456">
        <v>1</v>
      </c>
      <c r="W456">
        <v>1</v>
      </c>
      <c r="Y456">
        <v>1</v>
      </c>
      <c r="AM456">
        <v>1</v>
      </c>
      <c r="AO456">
        <v>1</v>
      </c>
      <c r="AQ456">
        <v>1</v>
      </c>
    </row>
    <row r="457" spans="1:51">
      <c r="A457" s="4" t="s">
        <v>338</v>
      </c>
      <c r="B457" s="5" t="s">
        <v>339</v>
      </c>
      <c r="C457" s="5" t="s">
        <v>243</v>
      </c>
      <c r="D457" s="5" t="s">
        <v>8</v>
      </c>
      <c r="I457">
        <v>1</v>
      </c>
      <c r="N457">
        <v>1</v>
      </c>
      <c r="O457">
        <v>1</v>
      </c>
      <c r="W457">
        <v>1</v>
      </c>
      <c r="Y457">
        <v>1</v>
      </c>
      <c r="AA457">
        <v>1</v>
      </c>
      <c r="AM457">
        <v>1</v>
      </c>
      <c r="AO457">
        <v>1</v>
      </c>
      <c r="AQ457">
        <v>1</v>
      </c>
    </row>
    <row r="458" spans="1:51">
      <c r="A458" s="4" t="s">
        <v>340</v>
      </c>
      <c r="B458" s="5" t="s">
        <v>341</v>
      </c>
      <c r="C458" s="5" t="s">
        <v>342</v>
      </c>
      <c r="D458" s="5" t="s">
        <v>8</v>
      </c>
      <c r="AA458">
        <v>1</v>
      </c>
    </row>
    <row r="459" spans="1:51">
      <c r="A459" s="4" t="s">
        <v>343</v>
      </c>
      <c r="B459" s="5" t="s">
        <v>344</v>
      </c>
      <c r="C459" s="5" t="s">
        <v>284</v>
      </c>
      <c r="D459" s="5" t="s">
        <v>8</v>
      </c>
    </row>
    <row r="460" spans="1:51">
      <c r="A460" s="4" t="s">
        <v>345</v>
      </c>
      <c r="B460" s="5" t="s">
        <v>346</v>
      </c>
      <c r="C460" s="5" t="s">
        <v>263</v>
      </c>
      <c r="D460" s="5" t="s">
        <v>8</v>
      </c>
      <c r="G460">
        <v>1</v>
      </c>
      <c r="Q460">
        <v>1</v>
      </c>
      <c r="W460">
        <v>1</v>
      </c>
      <c r="Y460">
        <v>1</v>
      </c>
      <c r="AA460">
        <v>1</v>
      </c>
      <c r="AE460">
        <v>1</v>
      </c>
      <c r="AM460">
        <v>1</v>
      </c>
      <c r="AQ460">
        <v>1</v>
      </c>
    </row>
    <row r="461" spans="1:51">
      <c r="A461" s="4" t="s">
        <v>347</v>
      </c>
      <c r="B461" s="5" t="s">
        <v>348</v>
      </c>
      <c r="C461" s="5" t="s">
        <v>279</v>
      </c>
      <c r="D461" s="5" t="s">
        <v>8</v>
      </c>
    </row>
    <row r="462" spans="1:51">
      <c r="A462" s="4" t="s">
        <v>349</v>
      </c>
      <c r="B462" s="5" t="s">
        <v>350</v>
      </c>
      <c r="C462" s="5" t="s">
        <v>263</v>
      </c>
      <c r="D462" s="5" t="s">
        <v>8</v>
      </c>
      <c r="W462">
        <v>1</v>
      </c>
      <c r="AA462">
        <v>1</v>
      </c>
      <c r="AM462">
        <v>1</v>
      </c>
      <c r="AV462">
        <v>1</v>
      </c>
      <c r="AX462">
        <v>1</v>
      </c>
    </row>
    <row r="463" spans="1:51">
      <c r="A463" s="4" t="s">
        <v>351</v>
      </c>
      <c r="B463" s="5" t="s">
        <v>352</v>
      </c>
      <c r="C463" s="5" t="s">
        <v>342</v>
      </c>
      <c r="D463" s="5" t="s">
        <v>8</v>
      </c>
      <c r="G463">
        <v>1</v>
      </c>
      <c r="I463">
        <v>1</v>
      </c>
      <c r="W463">
        <v>1</v>
      </c>
      <c r="Y463">
        <v>1</v>
      </c>
      <c r="AA463">
        <v>1</v>
      </c>
      <c r="AM463">
        <v>1</v>
      </c>
      <c r="AQ463">
        <v>1</v>
      </c>
      <c r="AR463">
        <v>1</v>
      </c>
    </row>
    <row r="464" spans="1:51">
      <c r="A464" s="4" t="s">
        <v>353</v>
      </c>
      <c r="B464" s="5" t="s">
        <v>354</v>
      </c>
      <c r="C464" s="5" t="s">
        <v>274</v>
      </c>
      <c r="D464" s="5" t="s">
        <v>8</v>
      </c>
    </row>
    <row r="465" spans="1:51">
      <c r="A465" s="4" t="s">
        <v>355</v>
      </c>
      <c r="B465" s="5" t="s">
        <v>356</v>
      </c>
      <c r="C465" s="5" t="s">
        <v>260</v>
      </c>
      <c r="D465" s="5" t="s">
        <v>8</v>
      </c>
      <c r="Y465">
        <v>1</v>
      </c>
      <c r="AK465">
        <v>1</v>
      </c>
    </row>
    <row r="466" spans="1:51">
      <c r="A466" s="4" t="s">
        <v>357</v>
      </c>
      <c r="B466" s="5" t="s">
        <v>358</v>
      </c>
      <c r="C466" s="5" t="s">
        <v>260</v>
      </c>
      <c r="D466" s="5" t="s">
        <v>8</v>
      </c>
      <c r="G466">
        <v>1</v>
      </c>
      <c r="I466">
        <v>1</v>
      </c>
      <c r="W466">
        <v>1</v>
      </c>
      <c r="Y466">
        <v>1</v>
      </c>
      <c r="AA466">
        <v>1</v>
      </c>
      <c r="AB466">
        <v>1</v>
      </c>
      <c r="AE466">
        <v>1</v>
      </c>
      <c r="AK466">
        <v>1</v>
      </c>
      <c r="AM466">
        <v>1</v>
      </c>
      <c r="AQ466">
        <v>1</v>
      </c>
    </row>
    <row r="467" spans="1:51">
      <c r="A467" s="4" t="s">
        <v>359</v>
      </c>
      <c r="B467" s="5" t="s">
        <v>360</v>
      </c>
      <c r="C467" s="5" t="s">
        <v>342</v>
      </c>
      <c r="D467" s="5" t="s">
        <v>8</v>
      </c>
      <c r="I467">
        <v>1</v>
      </c>
      <c r="W467">
        <v>1</v>
      </c>
      <c r="AE467">
        <v>1</v>
      </c>
      <c r="AM467">
        <v>1</v>
      </c>
      <c r="AO467">
        <v>1</v>
      </c>
      <c r="AY467">
        <v>1</v>
      </c>
    </row>
    <row r="468" spans="1:51">
      <c r="A468" s="4" t="s">
        <v>361</v>
      </c>
      <c r="B468" s="5" t="s">
        <v>362</v>
      </c>
      <c r="C468" s="5" t="s">
        <v>260</v>
      </c>
      <c r="D468" s="5" t="s">
        <v>8</v>
      </c>
      <c r="G468">
        <v>1</v>
      </c>
      <c r="I468">
        <v>1</v>
      </c>
      <c r="W468">
        <v>1</v>
      </c>
      <c r="Y468">
        <v>1</v>
      </c>
      <c r="AA468">
        <v>1</v>
      </c>
      <c r="AM468">
        <v>1</v>
      </c>
      <c r="AQ468">
        <v>1</v>
      </c>
      <c r="AR468">
        <v>1</v>
      </c>
      <c r="AV468">
        <v>1</v>
      </c>
      <c r="AY468">
        <v>1</v>
      </c>
    </row>
    <row r="469" spans="1:51">
      <c r="A469" s="4" t="s">
        <v>363</v>
      </c>
      <c r="B469" s="5" t="s">
        <v>364</v>
      </c>
      <c r="C469" s="5" t="s">
        <v>260</v>
      </c>
      <c r="D469" s="5" t="s">
        <v>8</v>
      </c>
      <c r="I469">
        <v>1</v>
      </c>
      <c r="U469">
        <v>1</v>
      </c>
      <c r="W469">
        <v>1</v>
      </c>
      <c r="Y469">
        <v>1</v>
      </c>
      <c r="AA469">
        <v>1</v>
      </c>
      <c r="AB469">
        <v>1</v>
      </c>
      <c r="AM469">
        <v>1</v>
      </c>
      <c r="AQ469">
        <v>1</v>
      </c>
      <c r="AR469">
        <v>1</v>
      </c>
      <c r="AV469">
        <v>1</v>
      </c>
    </row>
    <row r="470" spans="1:51">
      <c r="A470" s="4" t="s">
        <v>365</v>
      </c>
      <c r="B470" s="5" t="s">
        <v>366</v>
      </c>
      <c r="C470" s="5" t="s">
        <v>292</v>
      </c>
      <c r="D470" s="5" t="s">
        <v>8</v>
      </c>
    </row>
    <row r="471" spans="1:51">
      <c r="A471" s="4" t="s">
        <v>367</v>
      </c>
      <c r="B471" s="5" t="s">
        <v>368</v>
      </c>
      <c r="C471" s="5" t="s">
        <v>260</v>
      </c>
      <c r="D471" s="5" t="s">
        <v>8</v>
      </c>
      <c r="E471">
        <v>1</v>
      </c>
      <c r="G471">
        <v>1</v>
      </c>
      <c r="I471">
        <v>1</v>
      </c>
      <c r="O471">
        <v>1</v>
      </c>
      <c r="V471">
        <v>1</v>
      </c>
      <c r="W471">
        <v>1</v>
      </c>
      <c r="Y471">
        <v>1</v>
      </c>
      <c r="Z471">
        <v>1</v>
      </c>
      <c r="AA471">
        <v>1</v>
      </c>
      <c r="AE471">
        <v>1</v>
      </c>
      <c r="AG471">
        <v>1</v>
      </c>
      <c r="AJ471">
        <v>1</v>
      </c>
      <c r="AM471">
        <v>1</v>
      </c>
      <c r="AQ471">
        <v>1</v>
      </c>
      <c r="AR471">
        <v>1</v>
      </c>
      <c r="AY471">
        <v>1</v>
      </c>
    </row>
    <row r="472" spans="1:51">
      <c r="A472" s="4" t="s">
        <v>369</v>
      </c>
      <c r="B472" s="5" t="s">
        <v>370</v>
      </c>
      <c r="C472" s="5" t="s">
        <v>289</v>
      </c>
      <c r="D472" s="5" t="s">
        <v>8</v>
      </c>
    </row>
    <row r="473" spans="1:51">
      <c r="A473" s="4" t="s">
        <v>371</v>
      </c>
      <c r="B473" s="5" t="s">
        <v>372</v>
      </c>
      <c r="C473" s="5" t="s">
        <v>246</v>
      </c>
      <c r="D473" s="5" t="s">
        <v>8</v>
      </c>
      <c r="E473">
        <v>1</v>
      </c>
      <c r="W473">
        <v>1</v>
      </c>
      <c r="AA473">
        <v>1</v>
      </c>
      <c r="AM473">
        <v>1</v>
      </c>
      <c r="AR473">
        <v>1</v>
      </c>
    </row>
    <row r="474" spans="1:51">
      <c r="A474" s="4" t="s">
        <v>373</v>
      </c>
      <c r="B474" s="5" t="s">
        <v>374</v>
      </c>
      <c r="C474" s="5" t="s">
        <v>246</v>
      </c>
      <c r="D474" s="5" t="s">
        <v>8</v>
      </c>
      <c r="I474">
        <v>1</v>
      </c>
      <c r="W474">
        <v>1</v>
      </c>
      <c r="Y474">
        <v>1</v>
      </c>
      <c r="AA474">
        <v>1</v>
      </c>
      <c r="AB474">
        <v>1</v>
      </c>
      <c r="AM474">
        <v>1</v>
      </c>
      <c r="AQ474">
        <v>1</v>
      </c>
      <c r="AR474">
        <v>1</v>
      </c>
    </row>
    <row r="475" spans="1:51">
      <c r="A475" s="4" t="s">
        <v>375</v>
      </c>
      <c r="B475" s="5" t="s">
        <v>376</v>
      </c>
      <c r="C475" s="5" t="s">
        <v>274</v>
      </c>
      <c r="D475" s="5" t="s">
        <v>8</v>
      </c>
      <c r="I475">
        <v>1</v>
      </c>
      <c r="W475">
        <v>1</v>
      </c>
      <c r="AQ475">
        <v>1</v>
      </c>
      <c r="AR475">
        <v>1</v>
      </c>
      <c r="AV475">
        <v>1</v>
      </c>
      <c r="AW475">
        <v>1</v>
      </c>
    </row>
    <row r="476" spans="1:51">
      <c r="A476" s="4" t="s">
        <v>377</v>
      </c>
      <c r="B476" s="5" t="s">
        <v>378</v>
      </c>
      <c r="C476" s="5" t="s">
        <v>246</v>
      </c>
      <c r="D476" s="5" t="s">
        <v>8</v>
      </c>
      <c r="AJ476">
        <v>1</v>
      </c>
      <c r="AM476">
        <v>1</v>
      </c>
      <c r="AQ476">
        <v>1</v>
      </c>
    </row>
    <row r="477" spans="1:51">
      <c r="A477" s="4" t="s">
        <v>379</v>
      </c>
      <c r="B477" s="5" t="s">
        <v>380</v>
      </c>
      <c r="C477" s="5" t="s">
        <v>243</v>
      </c>
      <c r="D477" s="5" t="s">
        <v>8</v>
      </c>
      <c r="Y477">
        <v>1</v>
      </c>
      <c r="AM477">
        <v>1</v>
      </c>
    </row>
    <row r="478" spans="1:51">
      <c r="A478" s="4" t="s">
        <v>381</v>
      </c>
      <c r="B478" s="5" t="s">
        <v>382</v>
      </c>
      <c r="C478" s="5" t="s">
        <v>279</v>
      </c>
      <c r="D478" s="5" t="s">
        <v>8</v>
      </c>
      <c r="I478">
        <v>1</v>
      </c>
      <c r="K478">
        <v>1</v>
      </c>
      <c r="W478">
        <v>1</v>
      </c>
      <c r="Y478">
        <v>1</v>
      </c>
      <c r="AA478">
        <v>1</v>
      </c>
      <c r="AI478">
        <v>1</v>
      </c>
      <c r="AM478">
        <v>1</v>
      </c>
      <c r="AO478">
        <v>1</v>
      </c>
      <c r="AQ478">
        <v>1</v>
      </c>
      <c r="AY478">
        <v>1</v>
      </c>
    </row>
    <row r="479" spans="1:51">
      <c r="A479" s="4" t="s">
        <v>383</v>
      </c>
      <c r="B479" s="5" t="s">
        <v>384</v>
      </c>
      <c r="C479" s="5" t="s">
        <v>263</v>
      </c>
      <c r="D479" s="5" t="s">
        <v>8</v>
      </c>
      <c r="I479">
        <v>1</v>
      </c>
      <c r="N479">
        <v>1</v>
      </c>
      <c r="W479">
        <v>1</v>
      </c>
      <c r="Y479">
        <v>1</v>
      </c>
      <c r="AA479">
        <v>1</v>
      </c>
      <c r="AB479">
        <v>1</v>
      </c>
      <c r="AG479">
        <v>1</v>
      </c>
      <c r="AM479">
        <v>1</v>
      </c>
      <c r="AN479">
        <v>1</v>
      </c>
      <c r="AO479">
        <v>1</v>
      </c>
      <c r="AQ479">
        <v>1</v>
      </c>
    </row>
    <row r="480" spans="1:51">
      <c r="A480" s="4" t="s">
        <v>385</v>
      </c>
      <c r="B480" s="5" t="s">
        <v>386</v>
      </c>
      <c r="C480" s="5" t="s">
        <v>263</v>
      </c>
      <c r="D480" s="5" t="s">
        <v>8</v>
      </c>
      <c r="W480">
        <v>1</v>
      </c>
      <c r="AM480">
        <v>1</v>
      </c>
    </row>
    <row r="481" spans="1:51">
      <c r="A481" s="4" t="s">
        <v>387</v>
      </c>
      <c r="B481" s="5" t="s">
        <v>388</v>
      </c>
      <c r="C481" s="5" t="s">
        <v>260</v>
      </c>
      <c r="D481" s="5" t="s">
        <v>8</v>
      </c>
      <c r="Y481">
        <v>1</v>
      </c>
      <c r="AM481">
        <v>1</v>
      </c>
    </row>
    <row r="482" spans="1:51">
      <c r="A482" s="4" t="s">
        <v>389</v>
      </c>
      <c r="B482" s="5" t="s">
        <v>390</v>
      </c>
      <c r="C482" s="5" t="s">
        <v>260</v>
      </c>
      <c r="D482" s="5" t="s">
        <v>8</v>
      </c>
      <c r="I482">
        <v>1</v>
      </c>
      <c r="W482">
        <v>1</v>
      </c>
      <c r="AA482">
        <v>1</v>
      </c>
      <c r="AM482">
        <v>1</v>
      </c>
      <c r="AV482">
        <v>1</v>
      </c>
    </row>
    <row r="483" spans="1:51">
      <c r="A483" s="4" t="s">
        <v>391</v>
      </c>
      <c r="B483" s="5" t="s">
        <v>392</v>
      </c>
      <c r="C483" s="5" t="s">
        <v>243</v>
      </c>
      <c r="D483" s="5" t="s">
        <v>8</v>
      </c>
      <c r="E483">
        <v>1</v>
      </c>
      <c r="G483">
        <v>1</v>
      </c>
      <c r="I483">
        <v>1</v>
      </c>
      <c r="U483">
        <v>1</v>
      </c>
      <c r="W483">
        <v>1</v>
      </c>
      <c r="Y483">
        <v>1</v>
      </c>
      <c r="Z483">
        <v>1</v>
      </c>
      <c r="AA483">
        <v>1</v>
      </c>
      <c r="AB483">
        <v>1</v>
      </c>
      <c r="AJ483">
        <v>1</v>
      </c>
      <c r="AK483">
        <v>1</v>
      </c>
      <c r="AM483">
        <v>1</v>
      </c>
      <c r="AO483">
        <v>1</v>
      </c>
      <c r="AQ483">
        <v>1</v>
      </c>
      <c r="AR483">
        <v>1</v>
      </c>
      <c r="AV483">
        <v>1</v>
      </c>
      <c r="AY483">
        <v>1</v>
      </c>
    </row>
    <row r="484" spans="1:51">
      <c r="A484" s="4" t="s">
        <v>393</v>
      </c>
      <c r="B484" s="5" t="s">
        <v>394</v>
      </c>
      <c r="C484" s="5" t="s">
        <v>289</v>
      </c>
      <c r="D484" s="5" t="s">
        <v>8</v>
      </c>
      <c r="AM484">
        <v>1</v>
      </c>
      <c r="AV484">
        <v>1</v>
      </c>
    </row>
    <row r="485" spans="1:51">
      <c r="A485" s="4" t="s">
        <v>395</v>
      </c>
      <c r="B485" s="5" t="s">
        <v>396</v>
      </c>
      <c r="C485" s="5" t="s">
        <v>289</v>
      </c>
      <c r="D485" s="5" t="s">
        <v>8</v>
      </c>
      <c r="AQ485">
        <v>1</v>
      </c>
      <c r="AW485">
        <v>1</v>
      </c>
    </row>
    <row r="486" spans="1:51">
      <c r="A486" s="4" t="s">
        <v>397</v>
      </c>
      <c r="B486" s="5" t="s">
        <v>398</v>
      </c>
      <c r="C486" s="5" t="s">
        <v>342</v>
      </c>
      <c r="D486" s="5" t="s">
        <v>8</v>
      </c>
      <c r="I486">
        <v>1</v>
      </c>
      <c r="W486">
        <v>1</v>
      </c>
      <c r="Y486">
        <v>1</v>
      </c>
      <c r="AA486">
        <v>1</v>
      </c>
      <c r="AM486">
        <v>1</v>
      </c>
    </row>
    <row r="487" spans="1:51">
      <c r="A487" s="4" t="s">
        <v>399</v>
      </c>
      <c r="B487" s="5" t="s">
        <v>400</v>
      </c>
      <c r="C487" s="5" t="s">
        <v>243</v>
      </c>
      <c r="D487" s="5" t="s">
        <v>8</v>
      </c>
      <c r="E487">
        <v>1</v>
      </c>
      <c r="I487">
        <v>1</v>
      </c>
      <c r="Y487">
        <v>1</v>
      </c>
      <c r="AA487">
        <v>1</v>
      </c>
      <c r="AM487">
        <v>1</v>
      </c>
      <c r="AO487">
        <v>1</v>
      </c>
      <c r="AQ487">
        <v>1</v>
      </c>
      <c r="AY487">
        <v>1</v>
      </c>
    </row>
    <row r="488" spans="1:51">
      <c r="A488" s="4" t="s">
        <v>401</v>
      </c>
      <c r="B488" s="5" t="s">
        <v>402</v>
      </c>
      <c r="C488" s="5" t="s">
        <v>243</v>
      </c>
      <c r="D488" s="5" t="s">
        <v>8</v>
      </c>
      <c r="E488">
        <v>1</v>
      </c>
      <c r="G488">
        <v>1</v>
      </c>
      <c r="U488">
        <v>1</v>
      </c>
      <c r="W488">
        <v>1</v>
      </c>
      <c r="Y488">
        <v>1</v>
      </c>
      <c r="AM488">
        <v>1</v>
      </c>
      <c r="AX488">
        <v>1</v>
      </c>
    </row>
    <row r="489" spans="1:51">
      <c r="A489" s="4" t="s">
        <v>403</v>
      </c>
      <c r="B489" s="5" t="s">
        <v>404</v>
      </c>
      <c r="C489" s="5" t="s">
        <v>405</v>
      </c>
      <c r="D489" s="5" t="s">
        <v>8</v>
      </c>
      <c r="E489">
        <v>1</v>
      </c>
      <c r="I489">
        <v>1</v>
      </c>
      <c r="W489">
        <v>1</v>
      </c>
      <c r="AA489">
        <v>1</v>
      </c>
      <c r="AL489">
        <v>1</v>
      </c>
      <c r="AM489">
        <v>1</v>
      </c>
      <c r="AQ489">
        <v>1</v>
      </c>
    </row>
    <row r="490" spans="1:51">
      <c r="A490" s="4" t="s">
        <v>406</v>
      </c>
      <c r="B490" s="5" t="s">
        <v>407</v>
      </c>
      <c r="C490" s="5" t="s">
        <v>274</v>
      </c>
      <c r="D490" s="5" t="s">
        <v>8</v>
      </c>
      <c r="E490">
        <v>1</v>
      </c>
      <c r="I490">
        <v>1</v>
      </c>
      <c r="W490">
        <v>1</v>
      </c>
      <c r="Y490">
        <v>1</v>
      </c>
      <c r="AA490">
        <v>1</v>
      </c>
      <c r="AB490">
        <v>1</v>
      </c>
      <c r="AM490">
        <v>1</v>
      </c>
      <c r="AN490">
        <v>1</v>
      </c>
      <c r="AQ490">
        <v>1</v>
      </c>
      <c r="AV490">
        <v>1</v>
      </c>
      <c r="AW490">
        <v>1</v>
      </c>
      <c r="AY490">
        <v>1</v>
      </c>
    </row>
    <row r="491" spans="1:51">
      <c r="A491" s="4" t="s">
        <v>408</v>
      </c>
      <c r="B491" s="5" t="s">
        <v>409</v>
      </c>
      <c r="C491" s="5" t="s">
        <v>405</v>
      </c>
      <c r="D491" s="5" t="s">
        <v>8</v>
      </c>
      <c r="W491">
        <v>1</v>
      </c>
      <c r="AA491">
        <v>1</v>
      </c>
      <c r="AM491">
        <v>1</v>
      </c>
    </row>
    <row r="492" spans="1:51">
      <c r="A492" s="4" t="s">
        <v>410</v>
      </c>
      <c r="B492" s="5" t="s">
        <v>411</v>
      </c>
      <c r="C492" s="5" t="s">
        <v>405</v>
      </c>
      <c r="D492" s="5" t="s">
        <v>8</v>
      </c>
      <c r="J492">
        <v>1</v>
      </c>
      <c r="U492">
        <v>1</v>
      </c>
      <c r="W492">
        <v>1</v>
      </c>
      <c r="Y492">
        <v>1</v>
      </c>
      <c r="AA492">
        <v>1</v>
      </c>
      <c r="AC492">
        <v>1</v>
      </c>
      <c r="AD492">
        <v>1</v>
      </c>
      <c r="AF492">
        <v>1</v>
      </c>
      <c r="AM492">
        <v>1</v>
      </c>
      <c r="AW492">
        <v>1</v>
      </c>
      <c r="AX492">
        <v>1</v>
      </c>
    </row>
    <row r="493" spans="1:51">
      <c r="A493" s="4" t="s">
        <v>412</v>
      </c>
      <c r="B493" s="5" t="s">
        <v>467</v>
      </c>
      <c r="C493" s="5" t="s">
        <v>279</v>
      </c>
      <c r="D493" s="5" t="s">
        <v>8</v>
      </c>
      <c r="I493">
        <v>1</v>
      </c>
      <c r="U493">
        <v>1</v>
      </c>
      <c r="W493">
        <v>1</v>
      </c>
      <c r="Y493">
        <v>1</v>
      </c>
      <c r="AA493">
        <v>1</v>
      </c>
      <c r="AB493">
        <v>1</v>
      </c>
      <c r="AM493">
        <v>1</v>
      </c>
      <c r="AQ493">
        <v>1</v>
      </c>
      <c r="AY493">
        <v>1</v>
      </c>
    </row>
    <row r="494" spans="1:51">
      <c r="A494" s="4" t="s">
        <v>414</v>
      </c>
      <c r="B494" s="5" t="s">
        <v>415</v>
      </c>
      <c r="C494" s="5" t="s">
        <v>246</v>
      </c>
      <c r="D494" s="5" t="s">
        <v>8</v>
      </c>
      <c r="E494">
        <v>1</v>
      </c>
      <c r="F494">
        <v>1</v>
      </c>
      <c r="G494">
        <v>1</v>
      </c>
      <c r="I494">
        <v>1</v>
      </c>
      <c r="K494">
        <v>1</v>
      </c>
      <c r="N494">
        <v>1</v>
      </c>
      <c r="U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E494">
        <v>1</v>
      </c>
      <c r="AM494">
        <v>1</v>
      </c>
      <c r="AN494">
        <v>1</v>
      </c>
      <c r="AQ494">
        <v>1</v>
      </c>
      <c r="AR494">
        <v>1</v>
      </c>
      <c r="AT494">
        <v>1</v>
      </c>
      <c r="AV494">
        <v>1</v>
      </c>
      <c r="AW494">
        <v>1</v>
      </c>
      <c r="AX494">
        <v>1</v>
      </c>
      <c r="AY494">
        <v>1</v>
      </c>
    </row>
    <row r="495" spans="1:51">
      <c r="A495" s="4" t="s">
        <v>416</v>
      </c>
      <c r="B495" s="5" t="s">
        <v>417</v>
      </c>
      <c r="C495" s="5" t="s">
        <v>263</v>
      </c>
      <c r="D495" s="5" t="s">
        <v>8</v>
      </c>
      <c r="G495">
        <v>1</v>
      </c>
      <c r="K495">
        <v>1</v>
      </c>
      <c r="L495">
        <v>1</v>
      </c>
      <c r="S495">
        <v>1</v>
      </c>
      <c r="T495">
        <v>1</v>
      </c>
      <c r="Z495">
        <v>1</v>
      </c>
      <c r="AE495">
        <v>1</v>
      </c>
      <c r="AF495">
        <v>1</v>
      </c>
      <c r="AH495">
        <v>1</v>
      </c>
      <c r="AI495">
        <v>1</v>
      </c>
      <c r="AL495">
        <v>1</v>
      </c>
      <c r="AO495">
        <v>1</v>
      </c>
      <c r="AX495">
        <v>1</v>
      </c>
    </row>
    <row r="496" spans="1:51">
      <c r="A496" s="4" t="s">
        <v>418</v>
      </c>
      <c r="B496" s="5" t="s">
        <v>419</v>
      </c>
      <c r="C496" s="5" t="s">
        <v>263</v>
      </c>
      <c r="D496" s="5" t="s">
        <v>8</v>
      </c>
      <c r="I496">
        <v>1</v>
      </c>
      <c r="N496">
        <v>1</v>
      </c>
      <c r="O496">
        <v>1</v>
      </c>
      <c r="Y496">
        <v>1</v>
      </c>
      <c r="AA496">
        <v>1</v>
      </c>
      <c r="AE496">
        <v>1</v>
      </c>
      <c r="AH496">
        <v>1</v>
      </c>
      <c r="AL496">
        <v>1</v>
      </c>
      <c r="AM496">
        <v>1</v>
      </c>
      <c r="AN496">
        <v>1</v>
      </c>
      <c r="AQ496">
        <v>1</v>
      </c>
    </row>
    <row r="497" spans="1:51">
      <c r="A497" s="4" t="s">
        <v>420</v>
      </c>
      <c r="B497" s="5" t="s">
        <v>421</v>
      </c>
      <c r="C497" s="5" t="s">
        <v>251</v>
      </c>
      <c r="D497" s="5" t="s">
        <v>8</v>
      </c>
      <c r="E497">
        <v>1</v>
      </c>
      <c r="W497">
        <v>1</v>
      </c>
      <c r="Y497">
        <v>1</v>
      </c>
      <c r="AA497">
        <v>1</v>
      </c>
      <c r="AB497">
        <v>1</v>
      </c>
      <c r="AJ497">
        <v>1</v>
      </c>
      <c r="AK497">
        <v>1</v>
      </c>
      <c r="AM497">
        <v>1</v>
      </c>
      <c r="AN497">
        <v>1</v>
      </c>
      <c r="AQ497">
        <v>1</v>
      </c>
      <c r="AV497">
        <v>1</v>
      </c>
    </row>
    <row r="498" spans="1:51">
      <c r="A498" s="4" t="s">
        <v>422</v>
      </c>
      <c r="B498" s="5" t="s">
        <v>423</v>
      </c>
      <c r="C498" s="5" t="s">
        <v>251</v>
      </c>
      <c r="D498" s="5" t="s">
        <v>8</v>
      </c>
      <c r="L498">
        <v>1</v>
      </c>
      <c r="N498">
        <v>1</v>
      </c>
      <c r="O498">
        <v>1</v>
      </c>
      <c r="AA498">
        <v>1</v>
      </c>
      <c r="AB498">
        <v>1</v>
      </c>
      <c r="AM498">
        <v>1</v>
      </c>
      <c r="AN498">
        <v>1</v>
      </c>
      <c r="AR498">
        <v>1</v>
      </c>
    </row>
    <row r="499" spans="1:51">
      <c r="A499" s="4" t="s">
        <v>424</v>
      </c>
      <c r="B499" s="5" t="s">
        <v>425</v>
      </c>
      <c r="C499" s="5" t="s">
        <v>342</v>
      </c>
      <c r="D499" s="5" t="s">
        <v>8</v>
      </c>
      <c r="G499">
        <v>1</v>
      </c>
      <c r="I499">
        <v>1</v>
      </c>
      <c r="W499">
        <v>1</v>
      </c>
      <c r="AA499">
        <v>1</v>
      </c>
      <c r="AQ499">
        <v>1</v>
      </c>
      <c r="AR499">
        <v>1</v>
      </c>
    </row>
    <row r="500" spans="1:51">
      <c r="A500" s="4" t="s">
        <v>426</v>
      </c>
      <c r="B500" s="5" t="s">
        <v>427</v>
      </c>
      <c r="C500" s="5" t="s">
        <v>279</v>
      </c>
      <c r="D500" s="5" t="s">
        <v>8</v>
      </c>
      <c r="E500">
        <v>1</v>
      </c>
      <c r="I500">
        <v>1</v>
      </c>
      <c r="K500">
        <v>1</v>
      </c>
      <c r="L500">
        <v>1</v>
      </c>
      <c r="U500">
        <v>1</v>
      </c>
      <c r="W500">
        <v>1</v>
      </c>
      <c r="Y500">
        <v>1</v>
      </c>
      <c r="Z500">
        <v>1</v>
      </c>
      <c r="AA500">
        <v>1</v>
      </c>
      <c r="AB500">
        <v>1</v>
      </c>
      <c r="AE500">
        <v>1</v>
      </c>
      <c r="AK500">
        <v>1</v>
      </c>
      <c r="AM500">
        <v>1</v>
      </c>
      <c r="AN500">
        <v>1</v>
      </c>
      <c r="AQ500">
        <v>1</v>
      </c>
      <c r="AR500">
        <v>1</v>
      </c>
      <c r="AV500">
        <v>1</v>
      </c>
      <c r="AW500">
        <v>1</v>
      </c>
      <c r="AY500">
        <v>1</v>
      </c>
    </row>
    <row r="501" spans="1:51">
      <c r="A501" s="4" t="s">
        <v>428</v>
      </c>
      <c r="B501" s="5" t="s">
        <v>429</v>
      </c>
      <c r="C501" s="5" t="s">
        <v>279</v>
      </c>
      <c r="D501" s="5" t="s">
        <v>8</v>
      </c>
      <c r="I501">
        <v>1</v>
      </c>
      <c r="U501">
        <v>1</v>
      </c>
      <c r="W501">
        <v>1</v>
      </c>
      <c r="Y501">
        <v>1</v>
      </c>
      <c r="AA501">
        <v>1</v>
      </c>
      <c r="AG501">
        <v>1</v>
      </c>
      <c r="AM501">
        <v>1</v>
      </c>
      <c r="AQ501">
        <v>1</v>
      </c>
      <c r="AR501">
        <v>1</v>
      </c>
      <c r="AW501">
        <v>1</v>
      </c>
    </row>
    <row r="502" spans="1:51">
      <c r="A502" s="4" t="s">
        <v>430</v>
      </c>
      <c r="B502" s="5" t="s">
        <v>431</v>
      </c>
      <c r="C502" s="5" t="s">
        <v>260</v>
      </c>
      <c r="D502" s="5" t="s">
        <v>8</v>
      </c>
      <c r="I502">
        <v>1</v>
      </c>
      <c r="W502">
        <v>1</v>
      </c>
      <c r="AE502">
        <v>1</v>
      </c>
      <c r="AM502">
        <v>1</v>
      </c>
      <c r="AV502">
        <v>1</v>
      </c>
    </row>
    <row r="503" spans="1:51">
      <c r="A503" s="4" t="s">
        <v>432</v>
      </c>
      <c r="B503" s="5" t="s">
        <v>433</v>
      </c>
      <c r="C503" s="5" t="s">
        <v>289</v>
      </c>
      <c r="D503" s="5" t="s">
        <v>8</v>
      </c>
    </row>
    <row r="504" spans="1:51">
      <c r="A504" s="4" t="s">
        <v>434</v>
      </c>
      <c r="B504" s="5" t="s">
        <v>435</v>
      </c>
      <c r="C504" s="5" t="s">
        <v>289</v>
      </c>
      <c r="D504" s="5" t="s">
        <v>8</v>
      </c>
      <c r="W504">
        <v>1</v>
      </c>
      <c r="AB504">
        <v>1</v>
      </c>
      <c r="AJ504">
        <v>1</v>
      </c>
      <c r="AQ504">
        <v>1</v>
      </c>
    </row>
    <row r="505" spans="1:51">
      <c r="A505" s="4" t="s">
        <v>436</v>
      </c>
      <c r="B505" s="5" t="s">
        <v>437</v>
      </c>
      <c r="C505" s="5" t="s">
        <v>405</v>
      </c>
      <c r="D505" s="5" t="s">
        <v>8</v>
      </c>
      <c r="G505">
        <v>1</v>
      </c>
      <c r="H505">
        <v>1</v>
      </c>
      <c r="M505">
        <v>1</v>
      </c>
      <c r="Q505">
        <v>1</v>
      </c>
      <c r="W505">
        <v>1</v>
      </c>
      <c r="Y505">
        <v>1</v>
      </c>
      <c r="AA505">
        <v>1</v>
      </c>
      <c r="AB505">
        <v>1</v>
      </c>
      <c r="AK505">
        <v>1</v>
      </c>
      <c r="AQ505">
        <v>1</v>
      </c>
      <c r="AR505">
        <v>1</v>
      </c>
    </row>
    <row r="506" spans="1:51">
      <c r="A506" s="4" t="s">
        <v>438</v>
      </c>
      <c r="B506" s="5" t="s">
        <v>439</v>
      </c>
      <c r="C506" s="5" t="s">
        <v>405</v>
      </c>
      <c r="D506" s="5" t="s">
        <v>8</v>
      </c>
    </row>
    <row r="507" spans="1:51">
      <c r="A507" s="4" t="s">
        <v>440</v>
      </c>
      <c r="B507" s="5" t="s">
        <v>441</v>
      </c>
      <c r="C507" s="5" t="s">
        <v>405</v>
      </c>
      <c r="D507" s="5" t="s">
        <v>8</v>
      </c>
      <c r="G507">
        <v>1</v>
      </c>
      <c r="I507">
        <v>1</v>
      </c>
      <c r="M507">
        <v>1</v>
      </c>
      <c r="AA507">
        <v>1</v>
      </c>
      <c r="AK507">
        <v>1</v>
      </c>
      <c r="AL507">
        <v>1</v>
      </c>
    </row>
    <row r="508" spans="1:51">
      <c r="A508" s="4" t="s">
        <v>442</v>
      </c>
      <c r="B508" s="5" t="s">
        <v>443</v>
      </c>
      <c r="C508" s="5" t="s">
        <v>405</v>
      </c>
      <c r="D508" s="5" t="s">
        <v>8</v>
      </c>
      <c r="Z508">
        <v>1</v>
      </c>
      <c r="AQ508">
        <v>1</v>
      </c>
    </row>
    <row r="509" spans="1:51">
      <c r="A509" s="4" t="s">
        <v>444</v>
      </c>
      <c r="B509" s="5" t="s">
        <v>445</v>
      </c>
      <c r="C509" s="5" t="s">
        <v>405</v>
      </c>
      <c r="D509" s="5" t="s">
        <v>8</v>
      </c>
      <c r="U509">
        <v>1</v>
      </c>
      <c r="W509">
        <v>1</v>
      </c>
      <c r="Y509">
        <v>1</v>
      </c>
      <c r="AA509">
        <v>1</v>
      </c>
      <c r="AM509">
        <v>1</v>
      </c>
      <c r="AQ509">
        <v>1</v>
      </c>
      <c r="AW509">
        <v>1</v>
      </c>
    </row>
    <row r="510" spans="1:51">
      <c r="A510" s="4" t="s">
        <v>446</v>
      </c>
      <c r="B510" s="5" t="s">
        <v>447</v>
      </c>
      <c r="C510" s="5" t="s">
        <v>448</v>
      </c>
      <c r="D510" s="5" t="s">
        <v>8</v>
      </c>
      <c r="E510">
        <v>1</v>
      </c>
      <c r="G510">
        <v>1</v>
      </c>
      <c r="I510">
        <v>1</v>
      </c>
      <c r="AA510">
        <v>1</v>
      </c>
      <c r="AH510">
        <v>1</v>
      </c>
      <c r="AM510">
        <v>1</v>
      </c>
      <c r="AQ510">
        <v>1</v>
      </c>
      <c r="AR510">
        <v>1</v>
      </c>
    </row>
    <row r="511" spans="1:51">
      <c r="A511" s="4" t="s">
        <v>449</v>
      </c>
      <c r="B511" s="5" t="s">
        <v>450</v>
      </c>
      <c r="C511" s="5" t="s">
        <v>448</v>
      </c>
      <c r="D511" s="5" t="s">
        <v>8</v>
      </c>
      <c r="E511">
        <v>1</v>
      </c>
      <c r="G511">
        <v>1</v>
      </c>
      <c r="I511">
        <v>1</v>
      </c>
      <c r="L511">
        <v>1</v>
      </c>
      <c r="S511">
        <v>1</v>
      </c>
      <c r="U511">
        <v>1</v>
      </c>
      <c r="W511">
        <v>1</v>
      </c>
      <c r="Y511">
        <v>1</v>
      </c>
      <c r="Z511">
        <v>1</v>
      </c>
      <c r="AA511">
        <v>1</v>
      </c>
      <c r="AB511">
        <v>1</v>
      </c>
      <c r="AE511">
        <v>1</v>
      </c>
      <c r="AK511">
        <v>1</v>
      </c>
      <c r="AM511">
        <v>1</v>
      </c>
      <c r="AQ511">
        <v>1</v>
      </c>
      <c r="AX511">
        <v>1</v>
      </c>
    </row>
    <row r="512" spans="1:51">
      <c r="A512" s="4" t="s">
        <v>451</v>
      </c>
      <c r="B512" s="5" t="s">
        <v>452</v>
      </c>
      <c r="C512" s="5" t="s">
        <v>448</v>
      </c>
      <c r="D512" s="5" t="s">
        <v>8</v>
      </c>
    </row>
    <row r="513" spans="1:43">
      <c r="A513" s="4" t="s">
        <v>453</v>
      </c>
      <c r="B513" s="5" t="s">
        <v>454</v>
      </c>
      <c r="C513" s="5" t="s">
        <v>448</v>
      </c>
      <c r="D513" s="5" t="s">
        <v>8</v>
      </c>
    </row>
    <row r="514" spans="1:43">
      <c r="A514" s="4" t="s">
        <v>455</v>
      </c>
      <c r="B514" s="5" t="s">
        <v>456</v>
      </c>
      <c r="C514" s="5" t="s">
        <v>448</v>
      </c>
      <c r="D514" s="5" t="s">
        <v>8</v>
      </c>
    </row>
    <row r="515" spans="1:43">
      <c r="A515" s="4" t="s">
        <v>457</v>
      </c>
      <c r="B515" s="5" t="s">
        <v>458</v>
      </c>
      <c r="C515" s="5" t="s">
        <v>448</v>
      </c>
      <c r="D515" s="5" t="s">
        <v>8</v>
      </c>
      <c r="AQ515">
        <v>1</v>
      </c>
    </row>
    <row r="516" spans="1:43">
      <c r="A516" s="4" t="s">
        <v>459</v>
      </c>
      <c r="B516" s="5" t="s">
        <v>460</v>
      </c>
      <c r="C516" s="5" t="s">
        <v>448</v>
      </c>
      <c r="D516" s="5" t="s">
        <v>8</v>
      </c>
    </row>
  </sheetData>
  <autoFilter ref="A1:AY516" xr:uid="{E0A2E37B-A888-496A-94D0-71E0E60887B2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34CE-3037-4EFD-9FEA-A7561C1DE467}">
  <sheetPr codeName="Feuil13"/>
  <dimension ref="A1:AS516"/>
  <sheetViews>
    <sheetView workbookViewId="0">
      <pane ySplit="1" topLeftCell="A482" activePane="bottomLeft" state="frozen"/>
      <selection pane="bottomLeft" activeCell="H104" sqref="H104"/>
      <selection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</cols>
  <sheetData>
    <row r="1" spans="1:45" ht="42">
      <c r="A1" s="21" t="s">
        <v>230</v>
      </c>
      <c r="B1" s="22"/>
      <c r="C1" s="7" t="s">
        <v>231</v>
      </c>
      <c r="D1" s="7" t="s">
        <v>232</v>
      </c>
      <c r="E1" s="34" t="s">
        <v>110</v>
      </c>
      <c r="F1" s="34" t="s">
        <v>111</v>
      </c>
      <c r="G1" s="34" t="s">
        <v>112</v>
      </c>
      <c r="H1" s="34" t="s">
        <v>113</v>
      </c>
      <c r="I1" s="34" t="s">
        <v>114</v>
      </c>
      <c r="J1" s="34" t="s">
        <v>115</v>
      </c>
      <c r="K1" s="34" t="s">
        <v>116</v>
      </c>
      <c r="L1" s="34" t="s">
        <v>117</v>
      </c>
      <c r="M1" s="34" t="s">
        <v>118</v>
      </c>
      <c r="N1" s="34" t="s">
        <v>119</v>
      </c>
      <c r="O1" s="34" t="s">
        <v>470</v>
      </c>
      <c r="P1" s="35" t="s">
        <v>121</v>
      </c>
      <c r="Q1" s="35" t="s">
        <v>122</v>
      </c>
      <c r="R1" s="35" t="s">
        <v>116</v>
      </c>
      <c r="S1" s="35" t="s">
        <v>123</v>
      </c>
      <c r="T1" s="35" t="s">
        <v>516</v>
      </c>
      <c r="U1" s="35" t="s">
        <v>125</v>
      </c>
      <c r="V1" s="35" t="s">
        <v>126</v>
      </c>
      <c r="W1" s="35" t="s">
        <v>127</v>
      </c>
      <c r="X1" s="35" t="s">
        <v>128</v>
      </c>
      <c r="Y1" s="145" t="s">
        <v>130</v>
      </c>
      <c r="Z1" s="145" t="s">
        <v>131</v>
      </c>
      <c r="AA1" s="145" t="s">
        <v>132</v>
      </c>
      <c r="AB1" s="145" t="s">
        <v>133</v>
      </c>
      <c r="AC1" s="145" t="s">
        <v>134</v>
      </c>
      <c r="AD1" s="145" t="s">
        <v>135</v>
      </c>
      <c r="AE1" s="145" t="s">
        <v>136</v>
      </c>
      <c r="AF1" s="145" t="s">
        <v>137</v>
      </c>
      <c r="AR1" s="32" t="s">
        <v>475</v>
      </c>
      <c r="AS1" s="34" t="s">
        <v>517</v>
      </c>
    </row>
    <row r="2" spans="1:45">
      <c r="A2" s="4" t="s">
        <v>241</v>
      </c>
      <c r="B2" s="5" t="s">
        <v>242</v>
      </c>
      <c r="C2" s="5" t="s">
        <v>243</v>
      </c>
      <c r="D2" s="5" t="s">
        <v>4</v>
      </c>
    </row>
    <row r="3" spans="1:45">
      <c r="A3" s="4" t="s">
        <v>244</v>
      </c>
      <c r="B3" s="5" t="s">
        <v>245</v>
      </c>
      <c r="C3" s="5" t="s">
        <v>246</v>
      </c>
      <c r="D3" s="5" t="s">
        <v>4</v>
      </c>
    </row>
    <row r="4" spans="1:45">
      <c r="A4" s="4" t="s">
        <v>247</v>
      </c>
      <c r="B4" s="5" t="s">
        <v>248</v>
      </c>
      <c r="C4" s="5" t="s">
        <v>243</v>
      </c>
      <c r="D4" s="5" t="s">
        <v>4</v>
      </c>
    </row>
    <row r="5" spans="1:45">
      <c r="A5" s="4" t="s">
        <v>249</v>
      </c>
      <c r="B5" s="5" t="s">
        <v>250</v>
      </c>
      <c r="C5" s="5" t="s">
        <v>251</v>
      </c>
      <c r="D5" s="5" t="s">
        <v>4</v>
      </c>
    </row>
    <row r="6" spans="1:45">
      <c r="A6" s="4" t="s">
        <v>252</v>
      </c>
      <c r="B6" s="5" t="s">
        <v>253</v>
      </c>
      <c r="C6" s="5" t="s">
        <v>251</v>
      </c>
      <c r="D6" s="5" t="s">
        <v>4</v>
      </c>
    </row>
    <row r="7" spans="1:45">
      <c r="A7" s="4" t="s">
        <v>254</v>
      </c>
      <c r="B7" s="5" t="s">
        <v>255</v>
      </c>
      <c r="C7" s="5" t="s">
        <v>251</v>
      </c>
      <c r="D7" s="5" t="s">
        <v>4</v>
      </c>
    </row>
    <row r="8" spans="1:45">
      <c r="A8" s="4" t="s">
        <v>256</v>
      </c>
      <c r="B8" s="5" t="s">
        <v>257</v>
      </c>
      <c r="C8" s="5" t="s">
        <v>243</v>
      </c>
      <c r="D8" s="5" t="s">
        <v>4</v>
      </c>
    </row>
    <row r="9" spans="1:45">
      <c r="A9" s="4" t="s">
        <v>258</v>
      </c>
      <c r="B9" s="5" t="s">
        <v>259</v>
      </c>
      <c r="C9" s="5" t="s">
        <v>260</v>
      </c>
      <c r="D9" s="5" t="s">
        <v>4</v>
      </c>
    </row>
    <row r="10" spans="1:45">
      <c r="A10" s="4" t="s">
        <v>261</v>
      </c>
      <c r="B10" s="5" t="s">
        <v>262</v>
      </c>
      <c r="C10" s="5" t="s">
        <v>263</v>
      </c>
      <c r="D10" s="5" t="s">
        <v>4</v>
      </c>
    </row>
    <row r="11" spans="1:45">
      <c r="A11" s="4" t="s">
        <v>264</v>
      </c>
      <c r="B11" s="5" t="s">
        <v>265</v>
      </c>
      <c r="C11" s="5" t="s">
        <v>260</v>
      </c>
      <c r="D11" s="5" t="s">
        <v>4</v>
      </c>
    </row>
    <row r="12" spans="1:45">
      <c r="A12" s="4" t="s">
        <v>266</v>
      </c>
      <c r="B12" s="5" t="s">
        <v>267</v>
      </c>
      <c r="C12" s="5" t="s">
        <v>263</v>
      </c>
      <c r="D12" s="5" t="s">
        <v>4</v>
      </c>
    </row>
    <row r="13" spans="1:45">
      <c r="A13" s="4" t="s">
        <v>268</v>
      </c>
      <c r="B13" s="5" t="s">
        <v>269</v>
      </c>
      <c r="C13" s="5" t="s">
        <v>263</v>
      </c>
      <c r="D13" s="5" t="s">
        <v>4</v>
      </c>
    </row>
    <row r="14" spans="1:45">
      <c r="A14" s="4" t="s">
        <v>270</v>
      </c>
      <c r="B14" s="5" t="s">
        <v>271</v>
      </c>
      <c r="C14" s="5" t="s">
        <v>251</v>
      </c>
      <c r="D14" s="5" t="s">
        <v>4</v>
      </c>
    </row>
    <row r="15" spans="1:45">
      <c r="A15" s="4" t="s">
        <v>272</v>
      </c>
      <c r="B15" s="5" t="s">
        <v>273</v>
      </c>
      <c r="C15" s="5" t="s">
        <v>274</v>
      </c>
      <c r="D15" s="5" t="s">
        <v>4</v>
      </c>
    </row>
    <row r="16" spans="1:45">
      <c r="A16" s="4" t="s">
        <v>275</v>
      </c>
      <c r="B16" s="5" t="s">
        <v>276</v>
      </c>
      <c r="C16" s="5" t="s">
        <v>243</v>
      </c>
      <c r="D16" s="5" t="s">
        <v>4</v>
      </c>
    </row>
    <row r="17" spans="1:4">
      <c r="A17" s="4" t="s">
        <v>277</v>
      </c>
      <c r="B17" s="5" t="s">
        <v>278</v>
      </c>
      <c r="C17" s="5" t="s">
        <v>279</v>
      </c>
      <c r="D17" s="5" t="s">
        <v>4</v>
      </c>
    </row>
    <row r="18" spans="1:4">
      <c r="A18" s="4" t="s">
        <v>280</v>
      </c>
      <c r="B18" s="5" t="s">
        <v>281</v>
      </c>
      <c r="C18" s="5" t="s">
        <v>279</v>
      </c>
      <c r="D18" s="5" t="s">
        <v>4</v>
      </c>
    </row>
    <row r="19" spans="1:4">
      <c r="A19" s="4" t="s">
        <v>282</v>
      </c>
      <c r="B19" s="5" t="s">
        <v>283</v>
      </c>
      <c r="C19" s="5" t="s">
        <v>284</v>
      </c>
      <c r="D19" s="5" t="s">
        <v>4</v>
      </c>
    </row>
    <row r="20" spans="1:4">
      <c r="A20" s="4" t="s">
        <v>285</v>
      </c>
      <c r="B20" s="5" t="s">
        <v>286</v>
      </c>
      <c r="C20" s="5" t="s">
        <v>279</v>
      </c>
      <c r="D20" s="5" t="s">
        <v>4</v>
      </c>
    </row>
    <row r="21" spans="1:4">
      <c r="A21" s="4" t="s">
        <v>287</v>
      </c>
      <c r="B21" s="5" t="s">
        <v>288</v>
      </c>
      <c r="C21" s="5" t="s">
        <v>289</v>
      </c>
      <c r="D21" s="5" t="s">
        <v>4</v>
      </c>
    </row>
    <row r="22" spans="1:4">
      <c r="A22" s="4" t="s">
        <v>290</v>
      </c>
      <c r="B22" s="5" t="s">
        <v>291</v>
      </c>
      <c r="C22" s="5" t="s">
        <v>292</v>
      </c>
      <c r="D22" s="5" t="s">
        <v>4</v>
      </c>
    </row>
    <row r="23" spans="1:4">
      <c r="A23" s="4" t="s">
        <v>293</v>
      </c>
      <c r="B23" s="5" t="s">
        <v>294</v>
      </c>
      <c r="C23" s="5" t="s">
        <v>279</v>
      </c>
      <c r="D23" s="5" t="s">
        <v>4</v>
      </c>
    </row>
    <row r="24" spans="1:4">
      <c r="A24" s="4" t="s">
        <v>295</v>
      </c>
      <c r="B24" s="5" t="s">
        <v>296</v>
      </c>
      <c r="C24" s="5" t="s">
        <v>279</v>
      </c>
      <c r="D24" s="5" t="s">
        <v>4</v>
      </c>
    </row>
    <row r="25" spans="1:4">
      <c r="A25" s="4" t="s">
        <v>297</v>
      </c>
      <c r="B25" s="5" t="s">
        <v>298</v>
      </c>
      <c r="C25" s="5" t="s">
        <v>289</v>
      </c>
      <c r="D25" s="5" t="s">
        <v>4</v>
      </c>
    </row>
    <row r="26" spans="1:4">
      <c r="A26" s="4" t="s">
        <v>299</v>
      </c>
      <c r="B26" s="5" t="s">
        <v>300</v>
      </c>
      <c r="C26" s="5" t="s">
        <v>243</v>
      </c>
      <c r="D26" s="5" t="s">
        <v>4</v>
      </c>
    </row>
    <row r="27" spans="1:4">
      <c r="A27" s="4" t="s">
        <v>301</v>
      </c>
      <c r="B27" s="5" t="s">
        <v>302</v>
      </c>
      <c r="C27" s="5" t="s">
        <v>274</v>
      </c>
      <c r="D27" s="5" t="s">
        <v>4</v>
      </c>
    </row>
    <row r="28" spans="1:4">
      <c r="A28" s="4" t="s">
        <v>303</v>
      </c>
      <c r="B28" s="5" t="s">
        <v>304</v>
      </c>
      <c r="C28" s="5" t="s">
        <v>284</v>
      </c>
      <c r="D28" s="5" t="s">
        <v>4</v>
      </c>
    </row>
    <row r="29" spans="1:4">
      <c r="A29" s="4" t="s">
        <v>305</v>
      </c>
      <c r="B29" s="5" t="s">
        <v>306</v>
      </c>
      <c r="C29" s="5" t="s">
        <v>292</v>
      </c>
      <c r="D29" s="5" t="s">
        <v>4</v>
      </c>
    </row>
    <row r="30" spans="1:4">
      <c r="A30" s="4" t="s">
        <v>307</v>
      </c>
      <c r="B30" s="5" t="s">
        <v>308</v>
      </c>
      <c r="C30" s="5" t="s">
        <v>309</v>
      </c>
      <c r="D30" s="5" t="s">
        <v>4</v>
      </c>
    </row>
    <row r="31" spans="1:4">
      <c r="A31" s="4" t="s">
        <v>310</v>
      </c>
      <c r="B31" s="5" t="s">
        <v>311</v>
      </c>
      <c r="C31" s="5" t="s">
        <v>309</v>
      </c>
      <c r="D31" s="5" t="s">
        <v>4</v>
      </c>
    </row>
    <row r="32" spans="1:4">
      <c r="A32" s="4" t="s">
        <v>312</v>
      </c>
      <c r="B32" s="5" t="s">
        <v>313</v>
      </c>
      <c r="C32" s="5" t="s">
        <v>263</v>
      </c>
      <c r="D32" s="5" t="s">
        <v>4</v>
      </c>
    </row>
    <row r="33" spans="1:4">
      <c r="A33" s="4" t="s">
        <v>314</v>
      </c>
      <c r="B33" s="5" t="s">
        <v>315</v>
      </c>
      <c r="C33" s="5" t="s">
        <v>263</v>
      </c>
      <c r="D33" s="5" t="s">
        <v>4</v>
      </c>
    </row>
    <row r="34" spans="1:4">
      <c r="A34" s="4" t="s">
        <v>316</v>
      </c>
      <c r="B34" s="5" t="s">
        <v>317</v>
      </c>
      <c r="C34" s="5" t="s">
        <v>263</v>
      </c>
      <c r="D34" s="5" t="s">
        <v>4</v>
      </c>
    </row>
    <row r="35" spans="1:4">
      <c r="A35" s="4" t="s">
        <v>318</v>
      </c>
      <c r="B35" s="5" t="s">
        <v>319</v>
      </c>
      <c r="C35" s="5" t="s">
        <v>279</v>
      </c>
      <c r="D35" s="5" t="s">
        <v>4</v>
      </c>
    </row>
    <row r="36" spans="1:4">
      <c r="A36" s="4" t="s">
        <v>320</v>
      </c>
      <c r="B36" s="5" t="s">
        <v>321</v>
      </c>
      <c r="C36" s="5" t="s">
        <v>263</v>
      </c>
      <c r="D36" s="5" t="s">
        <v>4</v>
      </c>
    </row>
    <row r="37" spans="1:4">
      <c r="A37" s="4" t="s">
        <v>322</v>
      </c>
      <c r="B37" s="5" t="s">
        <v>323</v>
      </c>
      <c r="C37" s="5" t="s">
        <v>292</v>
      </c>
      <c r="D37" s="5" t="s">
        <v>4</v>
      </c>
    </row>
    <row r="38" spans="1:4">
      <c r="A38" s="4" t="s">
        <v>324</v>
      </c>
      <c r="B38" s="5" t="s">
        <v>325</v>
      </c>
      <c r="C38" s="5" t="s">
        <v>284</v>
      </c>
      <c r="D38" s="5" t="s">
        <v>4</v>
      </c>
    </row>
    <row r="39" spans="1:4">
      <c r="A39" s="4" t="s">
        <v>326</v>
      </c>
      <c r="B39" s="5" t="s">
        <v>327</v>
      </c>
      <c r="C39" s="5" t="s">
        <v>284</v>
      </c>
      <c r="D39" s="5" t="s">
        <v>4</v>
      </c>
    </row>
    <row r="40" spans="1:4">
      <c r="A40" s="4" t="s">
        <v>328</v>
      </c>
      <c r="B40" s="5" t="s">
        <v>329</v>
      </c>
      <c r="C40" s="5" t="s">
        <v>243</v>
      </c>
      <c r="D40" s="5" t="s">
        <v>4</v>
      </c>
    </row>
    <row r="41" spans="1:4">
      <c r="A41" s="4" t="s">
        <v>330</v>
      </c>
      <c r="B41" s="5" t="s">
        <v>331</v>
      </c>
      <c r="C41" s="5" t="s">
        <v>289</v>
      </c>
      <c r="D41" s="5" t="s">
        <v>4</v>
      </c>
    </row>
    <row r="42" spans="1:4">
      <c r="A42" s="4" t="s">
        <v>332</v>
      </c>
      <c r="B42" s="5" t="s">
        <v>333</v>
      </c>
      <c r="C42" s="5" t="s">
        <v>279</v>
      </c>
      <c r="D42" s="5" t="s">
        <v>4</v>
      </c>
    </row>
    <row r="43" spans="1:4">
      <c r="A43" s="4" t="s">
        <v>334</v>
      </c>
      <c r="B43" s="5" t="s">
        <v>335</v>
      </c>
      <c r="C43" s="5" t="s">
        <v>284</v>
      </c>
      <c r="D43" s="5" t="s">
        <v>4</v>
      </c>
    </row>
    <row r="44" spans="1:4">
      <c r="A44" s="4" t="s">
        <v>336</v>
      </c>
      <c r="B44" s="5" t="s">
        <v>337</v>
      </c>
      <c r="C44" s="5" t="s">
        <v>243</v>
      </c>
      <c r="D44" s="5" t="s">
        <v>4</v>
      </c>
    </row>
    <row r="45" spans="1:4">
      <c r="A45" s="4" t="s">
        <v>338</v>
      </c>
      <c r="B45" s="5" t="s">
        <v>339</v>
      </c>
      <c r="C45" s="5" t="s">
        <v>243</v>
      </c>
      <c r="D45" s="5" t="s">
        <v>4</v>
      </c>
    </row>
    <row r="46" spans="1:4">
      <c r="A46" s="4" t="s">
        <v>340</v>
      </c>
      <c r="B46" s="5" t="s">
        <v>341</v>
      </c>
      <c r="C46" s="5" t="s">
        <v>342</v>
      </c>
      <c r="D46" s="5" t="s">
        <v>4</v>
      </c>
    </row>
    <row r="47" spans="1:4">
      <c r="A47" s="4" t="s">
        <v>343</v>
      </c>
      <c r="B47" s="5" t="s">
        <v>344</v>
      </c>
      <c r="C47" s="5" t="s">
        <v>284</v>
      </c>
      <c r="D47" s="5" t="s">
        <v>4</v>
      </c>
    </row>
    <row r="48" spans="1:4">
      <c r="A48" s="4" t="s">
        <v>345</v>
      </c>
      <c r="B48" s="5" t="s">
        <v>346</v>
      </c>
      <c r="C48" s="5" t="s">
        <v>263</v>
      </c>
      <c r="D48" s="5" t="s">
        <v>4</v>
      </c>
    </row>
    <row r="49" spans="1:4">
      <c r="A49" s="4" t="s">
        <v>347</v>
      </c>
      <c r="B49" s="5" t="s">
        <v>348</v>
      </c>
      <c r="C49" s="5" t="s">
        <v>279</v>
      </c>
      <c r="D49" s="5" t="s">
        <v>4</v>
      </c>
    </row>
    <row r="50" spans="1:4">
      <c r="A50" s="4" t="s">
        <v>349</v>
      </c>
      <c r="B50" s="5" t="s">
        <v>350</v>
      </c>
      <c r="C50" s="5" t="s">
        <v>263</v>
      </c>
      <c r="D50" s="5" t="s">
        <v>4</v>
      </c>
    </row>
    <row r="51" spans="1:4">
      <c r="A51" s="4" t="s">
        <v>351</v>
      </c>
      <c r="B51" s="5" t="s">
        <v>352</v>
      </c>
      <c r="C51" s="5" t="s">
        <v>342</v>
      </c>
      <c r="D51" s="5" t="s">
        <v>4</v>
      </c>
    </row>
    <row r="52" spans="1:4">
      <c r="A52" s="4" t="s">
        <v>353</v>
      </c>
      <c r="B52" s="5" t="s">
        <v>354</v>
      </c>
      <c r="C52" s="5" t="s">
        <v>274</v>
      </c>
      <c r="D52" s="5" t="s">
        <v>4</v>
      </c>
    </row>
    <row r="53" spans="1:4">
      <c r="A53" s="4" t="s">
        <v>355</v>
      </c>
      <c r="B53" s="5" t="s">
        <v>356</v>
      </c>
      <c r="C53" s="5" t="s">
        <v>260</v>
      </c>
      <c r="D53" s="5" t="s">
        <v>4</v>
      </c>
    </row>
    <row r="54" spans="1:4">
      <c r="A54" s="4" t="s">
        <v>357</v>
      </c>
      <c r="B54" s="5" t="s">
        <v>358</v>
      </c>
      <c r="C54" s="5" t="s">
        <v>260</v>
      </c>
      <c r="D54" s="5" t="s">
        <v>4</v>
      </c>
    </row>
    <row r="55" spans="1:4">
      <c r="A55" s="4" t="s">
        <v>359</v>
      </c>
      <c r="B55" s="5" t="s">
        <v>360</v>
      </c>
      <c r="C55" s="5" t="s">
        <v>342</v>
      </c>
      <c r="D55" s="5" t="s">
        <v>4</v>
      </c>
    </row>
    <row r="56" spans="1:4">
      <c r="A56" s="4" t="s">
        <v>361</v>
      </c>
      <c r="B56" s="5" t="s">
        <v>362</v>
      </c>
      <c r="C56" s="5" t="s">
        <v>260</v>
      </c>
      <c r="D56" s="5" t="s">
        <v>4</v>
      </c>
    </row>
    <row r="57" spans="1:4">
      <c r="A57" s="4" t="s">
        <v>363</v>
      </c>
      <c r="B57" s="5" t="s">
        <v>364</v>
      </c>
      <c r="C57" s="5" t="s">
        <v>260</v>
      </c>
      <c r="D57" s="5" t="s">
        <v>4</v>
      </c>
    </row>
    <row r="58" spans="1:4">
      <c r="A58" s="4" t="s">
        <v>365</v>
      </c>
      <c r="B58" s="5" t="s">
        <v>366</v>
      </c>
      <c r="C58" s="5" t="s">
        <v>292</v>
      </c>
      <c r="D58" s="5" t="s">
        <v>4</v>
      </c>
    </row>
    <row r="59" spans="1:4">
      <c r="A59" s="4" t="s">
        <v>367</v>
      </c>
      <c r="B59" s="5" t="s">
        <v>368</v>
      </c>
      <c r="C59" s="5" t="s">
        <v>260</v>
      </c>
      <c r="D59" s="5" t="s">
        <v>4</v>
      </c>
    </row>
    <row r="60" spans="1:4">
      <c r="A60" s="4" t="s">
        <v>369</v>
      </c>
      <c r="B60" s="5" t="s">
        <v>370</v>
      </c>
      <c r="C60" s="5" t="s">
        <v>289</v>
      </c>
      <c r="D60" s="5" t="s">
        <v>4</v>
      </c>
    </row>
    <row r="61" spans="1:4">
      <c r="A61" s="4" t="s">
        <v>371</v>
      </c>
      <c r="B61" s="5" t="s">
        <v>372</v>
      </c>
      <c r="C61" s="5" t="s">
        <v>246</v>
      </c>
      <c r="D61" s="5" t="s">
        <v>4</v>
      </c>
    </row>
    <row r="62" spans="1:4">
      <c r="A62" s="4" t="s">
        <v>373</v>
      </c>
      <c r="B62" s="5" t="s">
        <v>374</v>
      </c>
      <c r="C62" s="5" t="s">
        <v>246</v>
      </c>
      <c r="D62" s="5" t="s">
        <v>4</v>
      </c>
    </row>
    <row r="63" spans="1:4">
      <c r="A63" s="4" t="s">
        <v>375</v>
      </c>
      <c r="B63" s="5" t="s">
        <v>376</v>
      </c>
      <c r="C63" s="5" t="s">
        <v>274</v>
      </c>
      <c r="D63" s="5" t="s">
        <v>4</v>
      </c>
    </row>
    <row r="64" spans="1:4">
      <c r="A64" s="4" t="s">
        <v>377</v>
      </c>
      <c r="B64" s="5" t="s">
        <v>378</v>
      </c>
      <c r="C64" s="5" t="s">
        <v>246</v>
      </c>
      <c r="D64" s="5" t="s">
        <v>4</v>
      </c>
    </row>
    <row r="65" spans="1:4">
      <c r="A65" s="4" t="s">
        <v>379</v>
      </c>
      <c r="B65" s="5" t="s">
        <v>380</v>
      </c>
      <c r="C65" s="5" t="s">
        <v>243</v>
      </c>
      <c r="D65" s="5" t="s">
        <v>4</v>
      </c>
    </row>
    <row r="66" spans="1:4">
      <c r="A66" s="4" t="s">
        <v>381</v>
      </c>
      <c r="B66" s="5" t="s">
        <v>382</v>
      </c>
      <c r="C66" s="5" t="s">
        <v>279</v>
      </c>
      <c r="D66" s="5" t="s">
        <v>4</v>
      </c>
    </row>
    <row r="67" spans="1:4">
      <c r="A67" s="4" t="s">
        <v>383</v>
      </c>
      <c r="B67" s="5" t="s">
        <v>384</v>
      </c>
      <c r="C67" s="5" t="s">
        <v>263</v>
      </c>
      <c r="D67" s="5" t="s">
        <v>4</v>
      </c>
    </row>
    <row r="68" spans="1:4">
      <c r="A68" s="4" t="s">
        <v>385</v>
      </c>
      <c r="B68" s="5" t="s">
        <v>386</v>
      </c>
      <c r="C68" s="5" t="s">
        <v>263</v>
      </c>
      <c r="D68" s="5" t="s">
        <v>4</v>
      </c>
    </row>
    <row r="69" spans="1:4">
      <c r="A69" s="4" t="s">
        <v>387</v>
      </c>
      <c r="B69" s="5" t="s">
        <v>388</v>
      </c>
      <c r="C69" s="5" t="s">
        <v>260</v>
      </c>
      <c r="D69" s="5" t="s">
        <v>4</v>
      </c>
    </row>
    <row r="70" spans="1:4">
      <c r="A70" s="4" t="s">
        <v>389</v>
      </c>
      <c r="B70" s="5" t="s">
        <v>390</v>
      </c>
      <c r="C70" s="5" t="s">
        <v>260</v>
      </c>
      <c r="D70" s="5" t="s">
        <v>4</v>
      </c>
    </row>
    <row r="71" spans="1:4">
      <c r="A71" s="4" t="s">
        <v>391</v>
      </c>
      <c r="B71" s="5" t="s">
        <v>392</v>
      </c>
      <c r="C71" s="5" t="s">
        <v>243</v>
      </c>
      <c r="D71" s="5" t="s">
        <v>4</v>
      </c>
    </row>
    <row r="72" spans="1:4">
      <c r="A72" s="4" t="s">
        <v>393</v>
      </c>
      <c r="B72" s="5" t="s">
        <v>394</v>
      </c>
      <c r="C72" s="5" t="s">
        <v>289</v>
      </c>
      <c r="D72" s="5" t="s">
        <v>4</v>
      </c>
    </row>
    <row r="73" spans="1:4">
      <c r="A73" s="4" t="s">
        <v>395</v>
      </c>
      <c r="B73" s="5" t="s">
        <v>396</v>
      </c>
      <c r="C73" s="5" t="s">
        <v>289</v>
      </c>
      <c r="D73" s="5" t="s">
        <v>4</v>
      </c>
    </row>
    <row r="74" spans="1:4">
      <c r="A74" s="4" t="s">
        <v>397</v>
      </c>
      <c r="B74" s="5" t="s">
        <v>398</v>
      </c>
      <c r="C74" s="5" t="s">
        <v>342</v>
      </c>
      <c r="D74" s="5" t="s">
        <v>4</v>
      </c>
    </row>
    <row r="75" spans="1:4">
      <c r="A75" s="4" t="s">
        <v>399</v>
      </c>
      <c r="B75" s="5" t="s">
        <v>400</v>
      </c>
      <c r="C75" s="5" t="s">
        <v>243</v>
      </c>
      <c r="D75" s="5" t="s">
        <v>4</v>
      </c>
    </row>
    <row r="76" spans="1:4">
      <c r="A76" s="4" t="s">
        <v>401</v>
      </c>
      <c r="B76" s="5" t="s">
        <v>402</v>
      </c>
      <c r="C76" s="5" t="s">
        <v>243</v>
      </c>
      <c r="D76" s="5" t="s">
        <v>4</v>
      </c>
    </row>
    <row r="77" spans="1:4">
      <c r="A77" s="4" t="s">
        <v>403</v>
      </c>
      <c r="B77" s="5" t="s">
        <v>404</v>
      </c>
      <c r="C77" s="5" t="s">
        <v>405</v>
      </c>
      <c r="D77" s="5" t="s">
        <v>4</v>
      </c>
    </row>
    <row r="78" spans="1:4">
      <c r="A78" s="4" t="s">
        <v>406</v>
      </c>
      <c r="B78" s="5" t="s">
        <v>407</v>
      </c>
      <c r="C78" s="5" t="s">
        <v>274</v>
      </c>
      <c r="D78" s="5" t="s">
        <v>4</v>
      </c>
    </row>
    <row r="79" spans="1:4">
      <c r="A79" s="4" t="s">
        <v>408</v>
      </c>
      <c r="B79" s="5" t="s">
        <v>409</v>
      </c>
      <c r="C79" s="5" t="s">
        <v>405</v>
      </c>
      <c r="D79" s="5" t="s">
        <v>4</v>
      </c>
    </row>
    <row r="80" spans="1:4">
      <c r="A80" s="4" t="s">
        <v>410</v>
      </c>
      <c r="B80" s="5" t="s">
        <v>411</v>
      </c>
      <c r="C80" s="5" t="s">
        <v>405</v>
      </c>
      <c r="D80" s="5" t="s">
        <v>4</v>
      </c>
    </row>
    <row r="81" spans="1:4">
      <c r="A81" s="4" t="s">
        <v>412</v>
      </c>
      <c r="B81" s="5" t="s">
        <v>467</v>
      </c>
      <c r="C81" s="5" t="s">
        <v>279</v>
      </c>
      <c r="D81" s="5" t="s">
        <v>4</v>
      </c>
    </row>
    <row r="82" spans="1:4">
      <c r="A82" s="4" t="s">
        <v>414</v>
      </c>
      <c r="B82" s="5" t="s">
        <v>415</v>
      </c>
      <c r="C82" s="5" t="s">
        <v>246</v>
      </c>
      <c r="D82" s="5" t="s">
        <v>4</v>
      </c>
    </row>
    <row r="83" spans="1:4">
      <c r="A83" s="4" t="s">
        <v>416</v>
      </c>
      <c r="B83" s="5" t="s">
        <v>417</v>
      </c>
      <c r="C83" s="5" t="s">
        <v>263</v>
      </c>
      <c r="D83" s="5" t="s">
        <v>4</v>
      </c>
    </row>
    <row r="84" spans="1:4">
      <c r="A84" s="4" t="s">
        <v>418</v>
      </c>
      <c r="B84" s="5" t="s">
        <v>419</v>
      </c>
      <c r="C84" s="5" t="s">
        <v>263</v>
      </c>
      <c r="D84" s="5" t="s">
        <v>4</v>
      </c>
    </row>
    <row r="85" spans="1:4">
      <c r="A85" s="4" t="s">
        <v>420</v>
      </c>
      <c r="B85" s="5" t="s">
        <v>421</v>
      </c>
      <c r="C85" s="5" t="s">
        <v>251</v>
      </c>
      <c r="D85" s="5" t="s">
        <v>4</v>
      </c>
    </row>
    <row r="86" spans="1:4">
      <c r="A86" s="4" t="s">
        <v>422</v>
      </c>
      <c r="B86" s="5" t="s">
        <v>423</v>
      </c>
      <c r="C86" s="5" t="s">
        <v>251</v>
      </c>
      <c r="D86" s="5" t="s">
        <v>4</v>
      </c>
    </row>
    <row r="87" spans="1:4">
      <c r="A87" s="4" t="s">
        <v>424</v>
      </c>
      <c r="B87" s="5" t="s">
        <v>425</v>
      </c>
      <c r="C87" s="5" t="s">
        <v>342</v>
      </c>
      <c r="D87" s="5" t="s">
        <v>4</v>
      </c>
    </row>
    <row r="88" spans="1:4">
      <c r="A88" s="4" t="s">
        <v>426</v>
      </c>
      <c r="B88" s="5" t="s">
        <v>427</v>
      </c>
      <c r="C88" s="5" t="s">
        <v>279</v>
      </c>
      <c r="D88" s="5" t="s">
        <v>4</v>
      </c>
    </row>
    <row r="89" spans="1:4">
      <c r="A89" s="4" t="s">
        <v>428</v>
      </c>
      <c r="B89" s="5" t="s">
        <v>429</v>
      </c>
      <c r="C89" s="5" t="s">
        <v>279</v>
      </c>
      <c r="D89" s="5" t="s">
        <v>4</v>
      </c>
    </row>
    <row r="90" spans="1:4">
      <c r="A90" s="4" t="s">
        <v>430</v>
      </c>
      <c r="B90" s="5" t="s">
        <v>431</v>
      </c>
      <c r="C90" s="5" t="s">
        <v>260</v>
      </c>
      <c r="D90" s="5" t="s">
        <v>4</v>
      </c>
    </row>
    <row r="91" spans="1:4">
      <c r="A91" s="4" t="s">
        <v>432</v>
      </c>
      <c r="B91" s="5" t="s">
        <v>433</v>
      </c>
      <c r="C91" s="5" t="s">
        <v>289</v>
      </c>
      <c r="D91" s="5" t="s">
        <v>4</v>
      </c>
    </row>
    <row r="92" spans="1:4">
      <c r="A92" s="4" t="s">
        <v>434</v>
      </c>
      <c r="B92" s="5" t="s">
        <v>435</v>
      </c>
      <c r="C92" s="5" t="s">
        <v>289</v>
      </c>
      <c r="D92" s="5" t="s">
        <v>4</v>
      </c>
    </row>
    <row r="93" spans="1:4">
      <c r="A93" s="4" t="s">
        <v>436</v>
      </c>
      <c r="B93" s="5" t="s">
        <v>437</v>
      </c>
      <c r="C93" s="5" t="s">
        <v>405</v>
      </c>
      <c r="D93" s="5" t="s">
        <v>4</v>
      </c>
    </row>
    <row r="94" spans="1:4">
      <c r="A94" s="4" t="s">
        <v>438</v>
      </c>
      <c r="B94" s="5" t="s">
        <v>439</v>
      </c>
      <c r="C94" s="5" t="s">
        <v>405</v>
      </c>
      <c r="D94" s="5" t="s">
        <v>4</v>
      </c>
    </row>
    <row r="95" spans="1:4">
      <c r="A95" s="4" t="s">
        <v>440</v>
      </c>
      <c r="B95" s="5" t="s">
        <v>441</v>
      </c>
      <c r="C95" s="5" t="s">
        <v>405</v>
      </c>
      <c r="D95" s="5" t="s">
        <v>4</v>
      </c>
    </row>
    <row r="96" spans="1:4">
      <c r="A96" s="4" t="s">
        <v>442</v>
      </c>
      <c r="B96" s="5" t="s">
        <v>443</v>
      </c>
      <c r="C96" s="5" t="s">
        <v>405</v>
      </c>
      <c r="D96" s="5" t="s">
        <v>4</v>
      </c>
    </row>
    <row r="97" spans="1:4">
      <c r="A97" s="4" t="s">
        <v>444</v>
      </c>
      <c r="B97" s="5" t="s">
        <v>445</v>
      </c>
      <c r="C97" s="5" t="s">
        <v>405</v>
      </c>
      <c r="D97" s="5" t="s">
        <v>4</v>
      </c>
    </row>
    <row r="98" spans="1:4">
      <c r="A98" s="4" t="s">
        <v>446</v>
      </c>
      <c r="B98" s="5" t="s">
        <v>447</v>
      </c>
      <c r="C98" s="5" t="s">
        <v>448</v>
      </c>
      <c r="D98" s="5" t="s">
        <v>4</v>
      </c>
    </row>
    <row r="99" spans="1:4">
      <c r="A99" s="4" t="s">
        <v>449</v>
      </c>
      <c r="B99" s="5" t="s">
        <v>450</v>
      </c>
      <c r="C99" s="5" t="s">
        <v>448</v>
      </c>
      <c r="D99" s="5" t="s">
        <v>4</v>
      </c>
    </row>
    <row r="100" spans="1:4">
      <c r="A100" s="4" t="s">
        <v>451</v>
      </c>
      <c r="B100" s="5" t="s">
        <v>452</v>
      </c>
      <c r="C100" s="5" t="s">
        <v>448</v>
      </c>
      <c r="D100" s="5" t="s">
        <v>4</v>
      </c>
    </row>
    <row r="101" spans="1:4">
      <c r="A101" s="4" t="s">
        <v>453</v>
      </c>
      <c r="B101" s="5" t="s">
        <v>454</v>
      </c>
      <c r="C101" s="5" t="s">
        <v>448</v>
      </c>
      <c r="D101" s="5" t="s">
        <v>4</v>
      </c>
    </row>
    <row r="102" spans="1:4">
      <c r="A102" s="4" t="s">
        <v>455</v>
      </c>
      <c r="B102" s="5" t="s">
        <v>456</v>
      </c>
      <c r="C102" s="5" t="s">
        <v>448</v>
      </c>
      <c r="D102" s="5" t="s">
        <v>4</v>
      </c>
    </row>
    <row r="103" spans="1:4">
      <c r="A103" s="4" t="s">
        <v>457</v>
      </c>
      <c r="B103" s="5" t="s">
        <v>458</v>
      </c>
      <c r="C103" s="5" t="s">
        <v>448</v>
      </c>
      <c r="D103" s="5" t="s">
        <v>4</v>
      </c>
    </row>
    <row r="104" spans="1:4" s="125" customFormat="1">
      <c r="A104" s="4" t="s">
        <v>459</v>
      </c>
      <c r="B104" s="5" t="s">
        <v>460</v>
      </c>
      <c r="C104" s="5" t="s">
        <v>448</v>
      </c>
      <c r="D104" s="5" t="s">
        <v>4</v>
      </c>
    </row>
    <row r="105" spans="1:4">
      <c r="A105" s="126" t="s">
        <v>241</v>
      </c>
      <c r="B105" s="127" t="s">
        <v>242</v>
      </c>
      <c r="C105" s="127" t="s">
        <v>243</v>
      </c>
      <c r="D105" s="127" t="s">
        <v>5</v>
      </c>
    </row>
    <row r="106" spans="1:4">
      <c r="A106" s="4" t="s">
        <v>244</v>
      </c>
      <c r="B106" s="5" t="s">
        <v>245</v>
      </c>
      <c r="C106" s="5" t="s">
        <v>246</v>
      </c>
      <c r="D106" s="5" t="s">
        <v>5</v>
      </c>
    </row>
    <row r="107" spans="1:4">
      <c r="A107" s="4" t="s">
        <v>247</v>
      </c>
      <c r="B107" s="5" t="s">
        <v>248</v>
      </c>
      <c r="C107" s="5" t="s">
        <v>243</v>
      </c>
      <c r="D107" s="5" t="s">
        <v>5</v>
      </c>
    </row>
    <row r="108" spans="1:4">
      <c r="A108" s="4" t="s">
        <v>249</v>
      </c>
      <c r="B108" s="5" t="s">
        <v>250</v>
      </c>
      <c r="C108" s="5" t="s">
        <v>251</v>
      </c>
      <c r="D108" s="5" t="s">
        <v>5</v>
      </c>
    </row>
    <row r="109" spans="1:4">
      <c r="A109" s="4" t="s">
        <v>252</v>
      </c>
      <c r="B109" s="5" t="s">
        <v>253</v>
      </c>
      <c r="C109" s="5" t="s">
        <v>251</v>
      </c>
      <c r="D109" s="5" t="s">
        <v>5</v>
      </c>
    </row>
    <row r="110" spans="1:4">
      <c r="A110" s="4" t="s">
        <v>254</v>
      </c>
      <c r="B110" s="5" t="s">
        <v>255</v>
      </c>
      <c r="C110" s="5" t="s">
        <v>251</v>
      </c>
      <c r="D110" s="5" t="s">
        <v>5</v>
      </c>
    </row>
    <row r="111" spans="1:4">
      <c r="A111" s="4" t="s">
        <v>256</v>
      </c>
      <c r="B111" s="5" t="s">
        <v>257</v>
      </c>
      <c r="C111" s="5" t="s">
        <v>243</v>
      </c>
      <c r="D111" s="5" t="s">
        <v>5</v>
      </c>
    </row>
    <row r="112" spans="1:4">
      <c r="A112" s="4" t="s">
        <v>258</v>
      </c>
      <c r="B112" s="5" t="s">
        <v>259</v>
      </c>
      <c r="C112" s="5" t="s">
        <v>260</v>
      </c>
      <c r="D112" s="5" t="s">
        <v>5</v>
      </c>
    </row>
    <row r="113" spans="1:4">
      <c r="A113" s="4" t="s">
        <v>261</v>
      </c>
      <c r="B113" s="5" t="s">
        <v>262</v>
      </c>
      <c r="C113" s="5" t="s">
        <v>263</v>
      </c>
      <c r="D113" s="5" t="s">
        <v>5</v>
      </c>
    </row>
    <row r="114" spans="1:4">
      <c r="A114" s="4" t="s">
        <v>264</v>
      </c>
      <c r="B114" s="5" t="s">
        <v>265</v>
      </c>
      <c r="C114" s="5" t="s">
        <v>260</v>
      </c>
      <c r="D114" s="5" t="s">
        <v>5</v>
      </c>
    </row>
    <row r="115" spans="1:4">
      <c r="A115" s="4" t="s">
        <v>266</v>
      </c>
      <c r="B115" s="5" t="s">
        <v>267</v>
      </c>
      <c r="C115" s="5" t="s">
        <v>263</v>
      </c>
      <c r="D115" s="5" t="s">
        <v>5</v>
      </c>
    </row>
    <row r="116" spans="1:4">
      <c r="A116" s="4" t="s">
        <v>268</v>
      </c>
      <c r="B116" s="5" t="s">
        <v>269</v>
      </c>
      <c r="C116" s="5" t="s">
        <v>263</v>
      </c>
      <c r="D116" s="5" t="s">
        <v>5</v>
      </c>
    </row>
    <row r="117" spans="1:4">
      <c r="A117" s="4" t="s">
        <v>270</v>
      </c>
      <c r="B117" s="5" t="s">
        <v>271</v>
      </c>
      <c r="C117" s="5" t="s">
        <v>251</v>
      </c>
      <c r="D117" s="5" t="s">
        <v>5</v>
      </c>
    </row>
    <row r="118" spans="1:4">
      <c r="A118" s="4" t="s">
        <v>272</v>
      </c>
      <c r="B118" s="5" t="s">
        <v>273</v>
      </c>
      <c r="C118" s="5" t="s">
        <v>274</v>
      </c>
      <c r="D118" s="5" t="s">
        <v>5</v>
      </c>
    </row>
    <row r="119" spans="1:4">
      <c r="A119" s="4" t="s">
        <v>275</v>
      </c>
      <c r="B119" s="5" t="s">
        <v>276</v>
      </c>
      <c r="C119" s="5" t="s">
        <v>243</v>
      </c>
      <c r="D119" s="5" t="s">
        <v>5</v>
      </c>
    </row>
    <row r="120" spans="1:4">
      <c r="A120" s="4" t="s">
        <v>277</v>
      </c>
      <c r="B120" s="5" t="s">
        <v>278</v>
      </c>
      <c r="C120" s="5" t="s">
        <v>279</v>
      </c>
      <c r="D120" s="5" t="s">
        <v>5</v>
      </c>
    </row>
    <row r="121" spans="1:4">
      <c r="A121" s="4" t="s">
        <v>280</v>
      </c>
      <c r="B121" s="5" t="s">
        <v>281</v>
      </c>
      <c r="C121" s="5" t="s">
        <v>279</v>
      </c>
      <c r="D121" s="5" t="s">
        <v>5</v>
      </c>
    </row>
    <row r="122" spans="1:4">
      <c r="A122" s="4" t="s">
        <v>282</v>
      </c>
      <c r="B122" s="5" t="s">
        <v>283</v>
      </c>
      <c r="C122" s="5" t="s">
        <v>284</v>
      </c>
      <c r="D122" s="5" t="s">
        <v>5</v>
      </c>
    </row>
    <row r="123" spans="1:4">
      <c r="A123" s="4" t="s">
        <v>285</v>
      </c>
      <c r="B123" s="5" t="s">
        <v>286</v>
      </c>
      <c r="C123" s="5" t="s">
        <v>279</v>
      </c>
      <c r="D123" s="5" t="s">
        <v>5</v>
      </c>
    </row>
    <row r="124" spans="1:4">
      <c r="A124" s="4" t="s">
        <v>287</v>
      </c>
      <c r="B124" s="5" t="s">
        <v>288</v>
      </c>
      <c r="C124" s="5" t="s">
        <v>289</v>
      </c>
      <c r="D124" s="5" t="s">
        <v>5</v>
      </c>
    </row>
    <row r="125" spans="1:4">
      <c r="A125" s="4" t="s">
        <v>290</v>
      </c>
      <c r="B125" s="5" t="s">
        <v>291</v>
      </c>
      <c r="C125" s="5" t="s">
        <v>292</v>
      </c>
      <c r="D125" s="5" t="s">
        <v>5</v>
      </c>
    </row>
    <row r="126" spans="1:4">
      <c r="A126" s="4" t="s">
        <v>293</v>
      </c>
      <c r="B126" s="5" t="s">
        <v>294</v>
      </c>
      <c r="C126" s="5" t="s">
        <v>279</v>
      </c>
      <c r="D126" s="5" t="s">
        <v>5</v>
      </c>
    </row>
    <row r="127" spans="1:4">
      <c r="A127" s="4" t="s">
        <v>295</v>
      </c>
      <c r="B127" s="5" t="s">
        <v>296</v>
      </c>
      <c r="C127" s="5" t="s">
        <v>279</v>
      </c>
      <c r="D127" s="5" t="s">
        <v>5</v>
      </c>
    </row>
    <row r="128" spans="1:4">
      <c r="A128" s="4" t="s">
        <v>297</v>
      </c>
      <c r="B128" s="5" t="s">
        <v>298</v>
      </c>
      <c r="C128" s="5" t="s">
        <v>289</v>
      </c>
      <c r="D128" s="5" t="s">
        <v>5</v>
      </c>
    </row>
    <row r="129" spans="1:4">
      <c r="A129" s="4" t="s">
        <v>299</v>
      </c>
      <c r="B129" s="5" t="s">
        <v>300</v>
      </c>
      <c r="C129" s="5" t="s">
        <v>243</v>
      </c>
      <c r="D129" s="5" t="s">
        <v>5</v>
      </c>
    </row>
    <row r="130" spans="1:4">
      <c r="A130" s="4" t="s">
        <v>301</v>
      </c>
      <c r="B130" s="5" t="s">
        <v>302</v>
      </c>
      <c r="C130" s="5" t="s">
        <v>274</v>
      </c>
      <c r="D130" s="5" t="s">
        <v>5</v>
      </c>
    </row>
    <row r="131" spans="1:4">
      <c r="A131" s="4" t="s">
        <v>303</v>
      </c>
      <c r="B131" s="5" t="s">
        <v>304</v>
      </c>
      <c r="C131" s="5" t="s">
        <v>284</v>
      </c>
      <c r="D131" s="5" t="s">
        <v>5</v>
      </c>
    </row>
    <row r="132" spans="1:4">
      <c r="A132" s="4" t="s">
        <v>305</v>
      </c>
      <c r="B132" s="5" t="s">
        <v>306</v>
      </c>
      <c r="C132" s="5" t="s">
        <v>292</v>
      </c>
      <c r="D132" s="5" t="s">
        <v>5</v>
      </c>
    </row>
    <row r="133" spans="1:4">
      <c r="A133" s="4" t="s">
        <v>307</v>
      </c>
      <c r="B133" s="5" t="s">
        <v>308</v>
      </c>
      <c r="C133" s="5" t="s">
        <v>309</v>
      </c>
      <c r="D133" s="5" t="s">
        <v>5</v>
      </c>
    </row>
    <row r="134" spans="1:4">
      <c r="A134" s="4" t="s">
        <v>310</v>
      </c>
      <c r="B134" s="5" t="s">
        <v>311</v>
      </c>
      <c r="C134" s="5" t="s">
        <v>309</v>
      </c>
      <c r="D134" s="5" t="s">
        <v>5</v>
      </c>
    </row>
    <row r="135" spans="1:4">
      <c r="A135" s="4" t="s">
        <v>312</v>
      </c>
      <c r="B135" s="5" t="s">
        <v>313</v>
      </c>
      <c r="C135" s="5" t="s">
        <v>263</v>
      </c>
      <c r="D135" s="5" t="s">
        <v>5</v>
      </c>
    </row>
    <row r="136" spans="1:4">
      <c r="A136" s="4" t="s">
        <v>314</v>
      </c>
      <c r="B136" s="5" t="s">
        <v>315</v>
      </c>
      <c r="C136" s="5" t="s">
        <v>263</v>
      </c>
      <c r="D136" s="5" t="s">
        <v>5</v>
      </c>
    </row>
    <row r="137" spans="1:4">
      <c r="A137" s="4" t="s">
        <v>316</v>
      </c>
      <c r="B137" s="5" t="s">
        <v>317</v>
      </c>
      <c r="C137" s="5" t="s">
        <v>263</v>
      </c>
      <c r="D137" s="5" t="s">
        <v>5</v>
      </c>
    </row>
    <row r="138" spans="1:4">
      <c r="A138" s="4" t="s">
        <v>318</v>
      </c>
      <c r="B138" s="5" t="s">
        <v>319</v>
      </c>
      <c r="C138" s="5" t="s">
        <v>279</v>
      </c>
      <c r="D138" s="5" t="s">
        <v>5</v>
      </c>
    </row>
    <row r="139" spans="1:4">
      <c r="A139" s="4" t="s">
        <v>320</v>
      </c>
      <c r="B139" s="5" t="s">
        <v>321</v>
      </c>
      <c r="C139" s="5" t="s">
        <v>263</v>
      </c>
      <c r="D139" s="5" t="s">
        <v>5</v>
      </c>
    </row>
    <row r="140" spans="1:4">
      <c r="A140" s="4" t="s">
        <v>322</v>
      </c>
      <c r="B140" s="5" t="s">
        <v>323</v>
      </c>
      <c r="C140" s="5" t="s">
        <v>292</v>
      </c>
      <c r="D140" s="5" t="s">
        <v>5</v>
      </c>
    </row>
    <row r="141" spans="1:4">
      <c r="A141" s="4" t="s">
        <v>324</v>
      </c>
      <c r="B141" s="5" t="s">
        <v>325</v>
      </c>
      <c r="C141" s="5" t="s">
        <v>284</v>
      </c>
      <c r="D141" s="5" t="s">
        <v>5</v>
      </c>
    </row>
    <row r="142" spans="1:4">
      <c r="A142" s="4" t="s">
        <v>326</v>
      </c>
      <c r="B142" s="5" t="s">
        <v>327</v>
      </c>
      <c r="C142" s="5" t="s">
        <v>284</v>
      </c>
      <c r="D142" s="5" t="s">
        <v>5</v>
      </c>
    </row>
    <row r="143" spans="1:4">
      <c r="A143" s="4" t="s">
        <v>328</v>
      </c>
      <c r="B143" s="5" t="s">
        <v>329</v>
      </c>
      <c r="C143" s="5" t="s">
        <v>243</v>
      </c>
      <c r="D143" s="5" t="s">
        <v>5</v>
      </c>
    </row>
    <row r="144" spans="1:4">
      <c r="A144" s="4" t="s">
        <v>330</v>
      </c>
      <c r="B144" s="5" t="s">
        <v>331</v>
      </c>
      <c r="C144" s="5" t="s">
        <v>289</v>
      </c>
      <c r="D144" s="5" t="s">
        <v>5</v>
      </c>
    </row>
    <row r="145" spans="1:4">
      <c r="A145" s="4" t="s">
        <v>332</v>
      </c>
      <c r="B145" s="5" t="s">
        <v>333</v>
      </c>
      <c r="C145" s="5" t="s">
        <v>279</v>
      </c>
      <c r="D145" s="5" t="s">
        <v>5</v>
      </c>
    </row>
    <row r="146" spans="1:4">
      <c r="A146" s="4" t="s">
        <v>334</v>
      </c>
      <c r="B146" s="5" t="s">
        <v>335</v>
      </c>
      <c r="C146" s="5" t="s">
        <v>284</v>
      </c>
      <c r="D146" s="5" t="s">
        <v>5</v>
      </c>
    </row>
    <row r="147" spans="1:4">
      <c r="A147" s="4" t="s">
        <v>336</v>
      </c>
      <c r="B147" s="5" t="s">
        <v>337</v>
      </c>
      <c r="C147" s="5" t="s">
        <v>243</v>
      </c>
      <c r="D147" s="5" t="s">
        <v>5</v>
      </c>
    </row>
    <row r="148" spans="1:4">
      <c r="A148" s="4" t="s">
        <v>338</v>
      </c>
      <c r="B148" s="5" t="s">
        <v>339</v>
      </c>
      <c r="C148" s="5" t="s">
        <v>243</v>
      </c>
      <c r="D148" s="5" t="s">
        <v>5</v>
      </c>
    </row>
    <row r="149" spans="1:4">
      <c r="A149" s="4" t="s">
        <v>340</v>
      </c>
      <c r="B149" s="5" t="s">
        <v>341</v>
      </c>
      <c r="C149" s="5" t="s">
        <v>342</v>
      </c>
      <c r="D149" s="5" t="s">
        <v>5</v>
      </c>
    </row>
    <row r="150" spans="1:4">
      <c r="A150" s="4" t="s">
        <v>343</v>
      </c>
      <c r="B150" s="5" t="s">
        <v>344</v>
      </c>
      <c r="C150" s="5" t="s">
        <v>284</v>
      </c>
      <c r="D150" s="5" t="s">
        <v>5</v>
      </c>
    </row>
    <row r="151" spans="1:4">
      <c r="A151" s="4" t="s">
        <v>345</v>
      </c>
      <c r="B151" s="5" t="s">
        <v>346</v>
      </c>
      <c r="C151" s="5" t="s">
        <v>263</v>
      </c>
      <c r="D151" s="5" t="s">
        <v>5</v>
      </c>
    </row>
    <row r="152" spans="1:4">
      <c r="A152" s="4" t="s">
        <v>347</v>
      </c>
      <c r="B152" s="5" t="s">
        <v>348</v>
      </c>
      <c r="C152" s="5" t="s">
        <v>279</v>
      </c>
      <c r="D152" s="5" t="s">
        <v>5</v>
      </c>
    </row>
    <row r="153" spans="1:4">
      <c r="A153" s="4" t="s">
        <v>349</v>
      </c>
      <c r="B153" s="5" t="s">
        <v>350</v>
      </c>
      <c r="C153" s="5" t="s">
        <v>263</v>
      </c>
      <c r="D153" s="5" t="s">
        <v>5</v>
      </c>
    </row>
    <row r="154" spans="1:4">
      <c r="A154" s="4" t="s">
        <v>351</v>
      </c>
      <c r="B154" s="5" t="s">
        <v>352</v>
      </c>
      <c r="C154" s="5" t="s">
        <v>342</v>
      </c>
      <c r="D154" s="5" t="s">
        <v>5</v>
      </c>
    </row>
    <row r="155" spans="1:4">
      <c r="A155" s="4" t="s">
        <v>353</v>
      </c>
      <c r="B155" s="5" t="s">
        <v>354</v>
      </c>
      <c r="C155" s="5" t="s">
        <v>274</v>
      </c>
      <c r="D155" s="5" t="s">
        <v>5</v>
      </c>
    </row>
    <row r="156" spans="1:4">
      <c r="A156" s="4" t="s">
        <v>355</v>
      </c>
      <c r="B156" s="5" t="s">
        <v>356</v>
      </c>
      <c r="C156" s="5" t="s">
        <v>260</v>
      </c>
      <c r="D156" s="5" t="s">
        <v>5</v>
      </c>
    </row>
    <row r="157" spans="1:4">
      <c r="A157" s="4" t="s">
        <v>357</v>
      </c>
      <c r="B157" s="5" t="s">
        <v>358</v>
      </c>
      <c r="C157" s="5" t="s">
        <v>260</v>
      </c>
      <c r="D157" s="5" t="s">
        <v>5</v>
      </c>
    </row>
    <row r="158" spans="1:4">
      <c r="A158" s="4" t="s">
        <v>359</v>
      </c>
      <c r="B158" s="5" t="s">
        <v>360</v>
      </c>
      <c r="C158" s="5" t="s">
        <v>342</v>
      </c>
      <c r="D158" s="5" t="s">
        <v>5</v>
      </c>
    </row>
    <row r="159" spans="1:4">
      <c r="A159" s="4" t="s">
        <v>361</v>
      </c>
      <c r="B159" s="5" t="s">
        <v>362</v>
      </c>
      <c r="C159" s="5" t="s">
        <v>260</v>
      </c>
      <c r="D159" s="5" t="s">
        <v>5</v>
      </c>
    </row>
    <row r="160" spans="1:4">
      <c r="A160" s="4" t="s">
        <v>363</v>
      </c>
      <c r="B160" s="5" t="s">
        <v>364</v>
      </c>
      <c r="C160" s="5" t="s">
        <v>260</v>
      </c>
      <c r="D160" s="5" t="s">
        <v>5</v>
      </c>
    </row>
    <row r="161" spans="1:4">
      <c r="A161" s="4" t="s">
        <v>365</v>
      </c>
      <c r="B161" s="5" t="s">
        <v>366</v>
      </c>
      <c r="C161" s="5" t="s">
        <v>292</v>
      </c>
      <c r="D161" s="5" t="s">
        <v>5</v>
      </c>
    </row>
    <row r="162" spans="1:4">
      <c r="A162" s="4" t="s">
        <v>367</v>
      </c>
      <c r="B162" s="5" t="s">
        <v>368</v>
      </c>
      <c r="C162" s="5" t="s">
        <v>260</v>
      </c>
      <c r="D162" s="5" t="s">
        <v>5</v>
      </c>
    </row>
    <row r="163" spans="1:4">
      <c r="A163" s="4" t="s">
        <v>369</v>
      </c>
      <c r="B163" s="5" t="s">
        <v>370</v>
      </c>
      <c r="C163" s="5" t="s">
        <v>289</v>
      </c>
      <c r="D163" s="5" t="s">
        <v>5</v>
      </c>
    </row>
    <row r="164" spans="1:4">
      <c r="A164" s="4" t="s">
        <v>371</v>
      </c>
      <c r="B164" s="5" t="s">
        <v>372</v>
      </c>
      <c r="C164" s="5" t="s">
        <v>246</v>
      </c>
      <c r="D164" s="5" t="s">
        <v>5</v>
      </c>
    </row>
    <row r="165" spans="1:4">
      <c r="A165" s="4" t="s">
        <v>373</v>
      </c>
      <c r="B165" s="5" t="s">
        <v>374</v>
      </c>
      <c r="C165" s="5" t="s">
        <v>246</v>
      </c>
      <c r="D165" s="5" t="s">
        <v>5</v>
      </c>
    </row>
    <row r="166" spans="1:4">
      <c r="A166" s="4" t="s">
        <v>375</v>
      </c>
      <c r="B166" s="5" t="s">
        <v>376</v>
      </c>
      <c r="C166" s="5" t="s">
        <v>274</v>
      </c>
      <c r="D166" s="5" t="s">
        <v>5</v>
      </c>
    </row>
    <row r="167" spans="1:4">
      <c r="A167" s="4" t="s">
        <v>377</v>
      </c>
      <c r="B167" s="5" t="s">
        <v>378</v>
      </c>
      <c r="C167" s="5" t="s">
        <v>246</v>
      </c>
      <c r="D167" s="5" t="s">
        <v>5</v>
      </c>
    </row>
    <row r="168" spans="1:4">
      <c r="A168" s="4" t="s">
        <v>379</v>
      </c>
      <c r="B168" s="5" t="s">
        <v>380</v>
      </c>
      <c r="C168" s="5" t="s">
        <v>243</v>
      </c>
      <c r="D168" s="5" t="s">
        <v>5</v>
      </c>
    </row>
    <row r="169" spans="1:4">
      <c r="A169" s="4" t="s">
        <v>381</v>
      </c>
      <c r="B169" s="5" t="s">
        <v>382</v>
      </c>
      <c r="C169" s="5" t="s">
        <v>279</v>
      </c>
      <c r="D169" s="5" t="s">
        <v>5</v>
      </c>
    </row>
    <row r="170" spans="1:4">
      <c r="A170" s="4" t="s">
        <v>383</v>
      </c>
      <c r="B170" s="5" t="s">
        <v>384</v>
      </c>
      <c r="C170" s="5" t="s">
        <v>263</v>
      </c>
      <c r="D170" s="5" t="s">
        <v>5</v>
      </c>
    </row>
    <row r="171" spans="1:4">
      <c r="A171" s="4" t="s">
        <v>385</v>
      </c>
      <c r="B171" s="5" t="s">
        <v>386</v>
      </c>
      <c r="C171" s="5" t="s">
        <v>263</v>
      </c>
      <c r="D171" s="5" t="s">
        <v>5</v>
      </c>
    </row>
    <row r="172" spans="1:4">
      <c r="A172" s="4" t="s">
        <v>387</v>
      </c>
      <c r="B172" s="5" t="s">
        <v>388</v>
      </c>
      <c r="C172" s="5" t="s">
        <v>260</v>
      </c>
      <c r="D172" s="5" t="s">
        <v>5</v>
      </c>
    </row>
    <row r="173" spans="1:4">
      <c r="A173" s="4" t="s">
        <v>389</v>
      </c>
      <c r="B173" s="5" t="s">
        <v>390</v>
      </c>
      <c r="C173" s="5" t="s">
        <v>260</v>
      </c>
      <c r="D173" s="5" t="s">
        <v>5</v>
      </c>
    </row>
    <row r="174" spans="1:4">
      <c r="A174" s="4" t="s">
        <v>391</v>
      </c>
      <c r="B174" s="5" t="s">
        <v>392</v>
      </c>
      <c r="C174" s="5" t="s">
        <v>243</v>
      </c>
      <c r="D174" s="5" t="s">
        <v>5</v>
      </c>
    </row>
    <row r="175" spans="1:4">
      <c r="A175" s="4" t="s">
        <v>393</v>
      </c>
      <c r="B175" s="5" t="s">
        <v>394</v>
      </c>
      <c r="C175" s="5" t="s">
        <v>289</v>
      </c>
      <c r="D175" s="5" t="s">
        <v>5</v>
      </c>
    </row>
    <row r="176" spans="1:4">
      <c r="A176" s="4" t="s">
        <v>395</v>
      </c>
      <c r="B176" s="5" t="s">
        <v>396</v>
      </c>
      <c r="C176" s="5" t="s">
        <v>289</v>
      </c>
      <c r="D176" s="5" t="s">
        <v>5</v>
      </c>
    </row>
    <row r="177" spans="1:4">
      <c r="A177" s="4" t="s">
        <v>397</v>
      </c>
      <c r="B177" s="5" t="s">
        <v>398</v>
      </c>
      <c r="C177" s="5" t="s">
        <v>342</v>
      </c>
      <c r="D177" s="5" t="s">
        <v>5</v>
      </c>
    </row>
    <row r="178" spans="1:4">
      <c r="A178" s="4" t="s">
        <v>399</v>
      </c>
      <c r="B178" s="5" t="s">
        <v>400</v>
      </c>
      <c r="C178" s="5" t="s">
        <v>243</v>
      </c>
      <c r="D178" s="5" t="s">
        <v>5</v>
      </c>
    </row>
    <row r="179" spans="1:4">
      <c r="A179" s="4" t="s">
        <v>401</v>
      </c>
      <c r="B179" s="5" t="s">
        <v>402</v>
      </c>
      <c r="C179" s="5" t="s">
        <v>243</v>
      </c>
      <c r="D179" s="5" t="s">
        <v>5</v>
      </c>
    </row>
    <row r="180" spans="1:4">
      <c r="A180" s="4" t="s">
        <v>403</v>
      </c>
      <c r="B180" s="5" t="s">
        <v>404</v>
      </c>
      <c r="C180" s="5" t="s">
        <v>405</v>
      </c>
      <c r="D180" s="5" t="s">
        <v>5</v>
      </c>
    </row>
    <row r="181" spans="1:4">
      <c r="A181" s="4" t="s">
        <v>406</v>
      </c>
      <c r="B181" s="5" t="s">
        <v>407</v>
      </c>
      <c r="C181" s="5" t="s">
        <v>274</v>
      </c>
      <c r="D181" s="5" t="s">
        <v>5</v>
      </c>
    </row>
    <row r="182" spans="1:4">
      <c r="A182" s="4" t="s">
        <v>408</v>
      </c>
      <c r="B182" s="5" t="s">
        <v>409</v>
      </c>
      <c r="C182" s="5" t="s">
        <v>405</v>
      </c>
      <c r="D182" s="5" t="s">
        <v>5</v>
      </c>
    </row>
    <row r="183" spans="1:4">
      <c r="A183" s="4" t="s">
        <v>410</v>
      </c>
      <c r="B183" s="5" t="s">
        <v>411</v>
      </c>
      <c r="C183" s="5" t="s">
        <v>405</v>
      </c>
      <c r="D183" s="5" t="s">
        <v>5</v>
      </c>
    </row>
    <row r="184" spans="1:4">
      <c r="A184" s="4" t="s">
        <v>412</v>
      </c>
      <c r="B184" s="5" t="s">
        <v>467</v>
      </c>
      <c r="C184" s="5" t="s">
        <v>279</v>
      </c>
      <c r="D184" s="5" t="s">
        <v>5</v>
      </c>
    </row>
    <row r="185" spans="1:4">
      <c r="A185" s="4" t="s">
        <v>414</v>
      </c>
      <c r="B185" s="5" t="s">
        <v>415</v>
      </c>
      <c r="C185" s="5" t="s">
        <v>246</v>
      </c>
      <c r="D185" s="5" t="s">
        <v>5</v>
      </c>
    </row>
    <row r="186" spans="1:4">
      <c r="A186" s="4" t="s">
        <v>416</v>
      </c>
      <c r="B186" s="5" t="s">
        <v>417</v>
      </c>
      <c r="C186" s="5" t="s">
        <v>263</v>
      </c>
      <c r="D186" s="5" t="s">
        <v>5</v>
      </c>
    </row>
    <row r="187" spans="1:4">
      <c r="A187" s="4" t="s">
        <v>418</v>
      </c>
      <c r="B187" s="5" t="s">
        <v>419</v>
      </c>
      <c r="C187" s="5" t="s">
        <v>263</v>
      </c>
      <c r="D187" s="5" t="s">
        <v>5</v>
      </c>
    </row>
    <row r="188" spans="1:4">
      <c r="A188" s="4" t="s">
        <v>420</v>
      </c>
      <c r="B188" s="5" t="s">
        <v>421</v>
      </c>
      <c r="C188" s="5" t="s">
        <v>251</v>
      </c>
      <c r="D188" s="5" t="s">
        <v>5</v>
      </c>
    </row>
    <row r="189" spans="1:4">
      <c r="A189" s="4" t="s">
        <v>422</v>
      </c>
      <c r="B189" s="5" t="s">
        <v>423</v>
      </c>
      <c r="C189" s="5" t="s">
        <v>251</v>
      </c>
      <c r="D189" s="5" t="s">
        <v>5</v>
      </c>
    </row>
    <row r="190" spans="1:4">
      <c r="A190" s="4" t="s">
        <v>424</v>
      </c>
      <c r="B190" s="5" t="s">
        <v>425</v>
      </c>
      <c r="C190" s="5" t="s">
        <v>342</v>
      </c>
      <c r="D190" s="5" t="s">
        <v>5</v>
      </c>
    </row>
    <row r="191" spans="1:4">
      <c r="A191" s="4" t="s">
        <v>426</v>
      </c>
      <c r="B191" s="5" t="s">
        <v>427</v>
      </c>
      <c r="C191" s="5" t="s">
        <v>279</v>
      </c>
      <c r="D191" s="5" t="s">
        <v>5</v>
      </c>
    </row>
    <row r="192" spans="1:4">
      <c r="A192" s="4" t="s">
        <v>428</v>
      </c>
      <c r="B192" s="5" t="s">
        <v>429</v>
      </c>
      <c r="C192" s="5" t="s">
        <v>279</v>
      </c>
      <c r="D192" s="5" t="s">
        <v>5</v>
      </c>
    </row>
    <row r="193" spans="1:45">
      <c r="A193" s="4" t="s">
        <v>430</v>
      </c>
      <c r="B193" s="5" t="s">
        <v>431</v>
      </c>
      <c r="C193" s="5" t="s">
        <v>260</v>
      </c>
      <c r="D193" s="5" t="s">
        <v>5</v>
      </c>
    </row>
    <row r="194" spans="1:45">
      <c r="A194" s="4" t="s">
        <v>432</v>
      </c>
      <c r="B194" s="5" t="s">
        <v>433</v>
      </c>
      <c r="C194" s="5" t="s">
        <v>289</v>
      </c>
      <c r="D194" s="5" t="s">
        <v>5</v>
      </c>
    </row>
    <row r="195" spans="1:45">
      <c r="A195" s="4" t="s">
        <v>434</v>
      </c>
      <c r="B195" s="5" t="s">
        <v>435</v>
      </c>
      <c r="C195" s="5" t="s">
        <v>289</v>
      </c>
      <c r="D195" s="5" t="s">
        <v>5</v>
      </c>
    </row>
    <row r="196" spans="1:45">
      <c r="A196" s="4" t="s">
        <v>436</v>
      </c>
      <c r="B196" s="5" t="s">
        <v>437</v>
      </c>
      <c r="C196" s="5" t="s">
        <v>405</v>
      </c>
      <c r="D196" s="5" t="s">
        <v>5</v>
      </c>
    </row>
    <row r="197" spans="1:45">
      <c r="A197" s="4" t="s">
        <v>438</v>
      </c>
      <c r="B197" s="5" t="s">
        <v>439</v>
      </c>
      <c r="C197" s="5" t="s">
        <v>405</v>
      </c>
      <c r="D197" s="5" t="s">
        <v>5</v>
      </c>
    </row>
    <row r="198" spans="1:45">
      <c r="A198" s="4" t="s">
        <v>440</v>
      </c>
      <c r="B198" s="5" t="s">
        <v>441</v>
      </c>
      <c r="C198" s="5" t="s">
        <v>405</v>
      </c>
      <c r="D198" s="5" t="s">
        <v>5</v>
      </c>
    </row>
    <row r="199" spans="1:45">
      <c r="A199" s="4" t="s">
        <v>442</v>
      </c>
      <c r="B199" s="5" t="s">
        <v>443</v>
      </c>
      <c r="C199" s="5" t="s">
        <v>405</v>
      </c>
      <c r="D199" s="5" t="s">
        <v>5</v>
      </c>
    </row>
    <row r="200" spans="1:45">
      <c r="A200" s="4" t="s">
        <v>444</v>
      </c>
      <c r="B200" s="5" t="s">
        <v>445</v>
      </c>
      <c r="C200" s="5" t="s">
        <v>405</v>
      </c>
      <c r="D200" s="5" t="s">
        <v>5</v>
      </c>
    </row>
    <row r="201" spans="1:45">
      <c r="A201" s="4" t="s">
        <v>446</v>
      </c>
      <c r="B201" s="5" t="s">
        <v>447</v>
      </c>
      <c r="C201" s="5" t="s">
        <v>448</v>
      </c>
      <c r="D201" s="5" t="s">
        <v>5</v>
      </c>
    </row>
    <row r="202" spans="1:45">
      <c r="A202" s="4" t="s">
        <v>449</v>
      </c>
      <c r="B202" s="5" t="s">
        <v>450</v>
      </c>
      <c r="C202" s="5" t="s">
        <v>448</v>
      </c>
      <c r="D202" s="5" t="s">
        <v>5</v>
      </c>
    </row>
    <row r="203" spans="1:45">
      <c r="A203" s="4" t="s">
        <v>451</v>
      </c>
      <c r="B203" s="5" t="s">
        <v>452</v>
      </c>
      <c r="C203" s="5" t="s">
        <v>448</v>
      </c>
      <c r="D203" s="5" t="s">
        <v>5</v>
      </c>
    </row>
    <row r="204" spans="1:45">
      <c r="A204" s="4" t="s">
        <v>453</v>
      </c>
      <c r="B204" s="5" t="s">
        <v>454</v>
      </c>
      <c r="C204" s="5" t="s">
        <v>448</v>
      </c>
      <c r="D204" s="5" t="s">
        <v>5</v>
      </c>
    </row>
    <row r="205" spans="1:45">
      <c r="A205" s="4" t="s">
        <v>455</v>
      </c>
      <c r="B205" s="5" t="s">
        <v>456</v>
      </c>
      <c r="C205" s="5" t="s">
        <v>448</v>
      </c>
      <c r="D205" s="5" t="s">
        <v>5</v>
      </c>
    </row>
    <row r="206" spans="1:45">
      <c r="A206" s="4" t="s">
        <v>457</v>
      </c>
      <c r="B206" s="5" t="s">
        <v>458</v>
      </c>
      <c r="C206" s="5" t="s">
        <v>448</v>
      </c>
      <c r="D206" s="5" t="s">
        <v>5</v>
      </c>
    </row>
    <row r="207" spans="1:45" s="125" customFormat="1">
      <c r="A207" s="4" t="s">
        <v>459</v>
      </c>
      <c r="B207" s="5" t="s">
        <v>460</v>
      </c>
      <c r="C207" s="5" t="s">
        <v>448</v>
      </c>
      <c r="D207" s="5" t="s">
        <v>5</v>
      </c>
    </row>
    <row r="208" spans="1:45">
      <c r="A208" s="126" t="s">
        <v>241</v>
      </c>
      <c r="B208" s="127" t="s">
        <v>242</v>
      </c>
      <c r="C208" s="127" t="s">
        <v>243</v>
      </c>
      <c r="D208" s="127" t="s">
        <v>6</v>
      </c>
      <c r="E208">
        <v>1</v>
      </c>
      <c r="F208">
        <v>1</v>
      </c>
      <c r="G208">
        <v>1</v>
      </c>
      <c r="J208">
        <v>1</v>
      </c>
      <c r="K208">
        <v>2</v>
      </c>
      <c r="L208">
        <v>1</v>
      </c>
      <c r="M208">
        <v>1</v>
      </c>
      <c r="N208">
        <v>1</v>
      </c>
      <c r="O208">
        <v>2</v>
      </c>
      <c r="P208">
        <v>1</v>
      </c>
      <c r="Q208">
        <v>2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AS208">
        <v>2</v>
      </c>
    </row>
    <row r="209" spans="1:45">
      <c r="A209" s="4" t="s">
        <v>244</v>
      </c>
      <c r="B209" s="5" t="s">
        <v>245</v>
      </c>
      <c r="C209" s="5" t="s">
        <v>246</v>
      </c>
      <c r="D209" s="5" t="s">
        <v>6</v>
      </c>
      <c r="E209">
        <v>1</v>
      </c>
      <c r="F209">
        <v>2</v>
      </c>
      <c r="G209">
        <v>1</v>
      </c>
      <c r="J209">
        <v>1</v>
      </c>
      <c r="K209">
        <v>1</v>
      </c>
      <c r="L209">
        <v>1</v>
      </c>
      <c r="M209">
        <v>1</v>
      </c>
      <c r="N209">
        <v>2</v>
      </c>
      <c r="O209">
        <v>2</v>
      </c>
      <c r="P209">
        <v>1</v>
      </c>
      <c r="Q209">
        <v>2</v>
      </c>
      <c r="R209">
        <v>1</v>
      </c>
      <c r="S209">
        <v>2</v>
      </c>
      <c r="T209">
        <v>1</v>
      </c>
      <c r="U209">
        <v>1</v>
      </c>
      <c r="V209">
        <v>1</v>
      </c>
      <c r="W209">
        <v>1</v>
      </c>
      <c r="X209">
        <v>1</v>
      </c>
      <c r="AS209">
        <v>1</v>
      </c>
    </row>
    <row r="210" spans="1:45">
      <c r="A210" s="4" t="s">
        <v>247</v>
      </c>
      <c r="B210" s="5" t="s">
        <v>248</v>
      </c>
      <c r="C210" s="5" t="s">
        <v>243</v>
      </c>
      <c r="D210" s="5" t="s">
        <v>6</v>
      </c>
      <c r="E210">
        <v>1</v>
      </c>
      <c r="F210">
        <v>1</v>
      </c>
      <c r="G210">
        <v>1</v>
      </c>
      <c r="J210">
        <v>1</v>
      </c>
      <c r="K210">
        <v>2</v>
      </c>
      <c r="L210">
        <v>1</v>
      </c>
      <c r="M210">
        <v>2</v>
      </c>
      <c r="N210">
        <v>2</v>
      </c>
      <c r="O210">
        <v>2</v>
      </c>
      <c r="P210">
        <v>1</v>
      </c>
      <c r="Q210">
        <v>2</v>
      </c>
      <c r="R210">
        <v>1</v>
      </c>
      <c r="S210">
        <v>2</v>
      </c>
      <c r="T210">
        <v>1</v>
      </c>
      <c r="U210">
        <v>1</v>
      </c>
      <c r="V210">
        <v>1</v>
      </c>
      <c r="W210">
        <v>1</v>
      </c>
      <c r="X210">
        <v>1</v>
      </c>
      <c r="AS210">
        <v>2</v>
      </c>
    </row>
    <row r="211" spans="1:45">
      <c r="A211" s="4" t="s">
        <v>249</v>
      </c>
      <c r="B211" s="5" t="s">
        <v>250</v>
      </c>
      <c r="C211" s="5" t="s">
        <v>251</v>
      </c>
      <c r="D211" s="5" t="s">
        <v>6</v>
      </c>
      <c r="E211">
        <v>1</v>
      </c>
      <c r="F211">
        <v>2</v>
      </c>
      <c r="G211">
        <v>1</v>
      </c>
      <c r="J211">
        <v>1</v>
      </c>
      <c r="K211">
        <v>2</v>
      </c>
      <c r="L211">
        <v>1</v>
      </c>
      <c r="M211">
        <v>2</v>
      </c>
      <c r="N211">
        <v>2</v>
      </c>
      <c r="O211">
        <v>2</v>
      </c>
      <c r="P211">
        <v>1</v>
      </c>
      <c r="Q211">
        <v>2</v>
      </c>
      <c r="R211">
        <v>2</v>
      </c>
      <c r="S211">
        <v>2</v>
      </c>
      <c r="T211">
        <v>1</v>
      </c>
      <c r="U211">
        <v>1</v>
      </c>
      <c r="V211">
        <v>1</v>
      </c>
      <c r="W211">
        <v>1</v>
      </c>
      <c r="X211">
        <v>1</v>
      </c>
      <c r="AS211">
        <v>1</v>
      </c>
    </row>
    <row r="212" spans="1:45">
      <c r="A212" s="4" t="s">
        <v>252</v>
      </c>
      <c r="B212" s="5" t="s">
        <v>253</v>
      </c>
      <c r="C212" s="5" t="s">
        <v>251</v>
      </c>
      <c r="D212" s="5" t="s">
        <v>6</v>
      </c>
      <c r="E212">
        <v>1</v>
      </c>
      <c r="F212">
        <v>2</v>
      </c>
      <c r="G212">
        <v>2</v>
      </c>
      <c r="J212">
        <v>1</v>
      </c>
      <c r="K212">
        <v>1</v>
      </c>
      <c r="L212">
        <v>1</v>
      </c>
      <c r="M212">
        <v>1</v>
      </c>
      <c r="N212">
        <v>2</v>
      </c>
      <c r="O212">
        <v>2</v>
      </c>
      <c r="P212">
        <v>2</v>
      </c>
      <c r="Q212">
        <v>2</v>
      </c>
      <c r="R212">
        <v>1</v>
      </c>
      <c r="S212">
        <v>2</v>
      </c>
      <c r="T212">
        <v>1</v>
      </c>
      <c r="U212">
        <v>1</v>
      </c>
      <c r="V212">
        <v>1</v>
      </c>
      <c r="W212">
        <v>1</v>
      </c>
      <c r="X212">
        <v>1</v>
      </c>
      <c r="AS212">
        <v>1</v>
      </c>
    </row>
    <row r="213" spans="1:45">
      <c r="A213" s="4" t="s">
        <v>254</v>
      </c>
      <c r="B213" s="5" t="s">
        <v>255</v>
      </c>
      <c r="C213" s="5" t="s">
        <v>251</v>
      </c>
      <c r="D213" s="5" t="s">
        <v>6</v>
      </c>
      <c r="E213">
        <v>1</v>
      </c>
      <c r="F213">
        <v>2</v>
      </c>
      <c r="G213">
        <v>2</v>
      </c>
      <c r="J213">
        <v>1</v>
      </c>
      <c r="K213">
        <v>1</v>
      </c>
      <c r="L213">
        <v>2</v>
      </c>
      <c r="M213">
        <v>2</v>
      </c>
      <c r="N213">
        <v>2</v>
      </c>
      <c r="O213">
        <v>2</v>
      </c>
      <c r="P213">
        <v>2</v>
      </c>
      <c r="Q213">
        <v>2</v>
      </c>
      <c r="R213">
        <v>1</v>
      </c>
      <c r="S213">
        <v>2</v>
      </c>
      <c r="T213">
        <v>1</v>
      </c>
      <c r="U213">
        <v>1</v>
      </c>
      <c r="V213">
        <v>1</v>
      </c>
      <c r="W213">
        <v>2</v>
      </c>
      <c r="X213">
        <v>1</v>
      </c>
      <c r="AS213">
        <v>1</v>
      </c>
    </row>
    <row r="214" spans="1:45">
      <c r="A214" s="4" t="s">
        <v>256</v>
      </c>
      <c r="B214" s="5" t="s">
        <v>257</v>
      </c>
      <c r="C214" s="5" t="s">
        <v>243</v>
      </c>
      <c r="D214" s="5" t="s">
        <v>6</v>
      </c>
      <c r="E214">
        <v>1</v>
      </c>
      <c r="F214">
        <v>2</v>
      </c>
      <c r="G214">
        <v>1</v>
      </c>
      <c r="J214">
        <v>1</v>
      </c>
      <c r="K214">
        <v>2</v>
      </c>
      <c r="L214">
        <v>1</v>
      </c>
      <c r="M214">
        <v>2</v>
      </c>
      <c r="N214">
        <v>2</v>
      </c>
      <c r="O214">
        <v>2</v>
      </c>
      <c r="P214">
        <v>1</v>
      </c>
      <c r="Q214">
        <v>2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2</v>
      </c>
      <c r="X214">
        <v>1</v>
      </c>
      <c r="AS214">
        <v>1</v>
      </c>
    </row>
    <row r="215" spans="1:45">
      <c r="A215" s="4" t="s">
        <v>258</v>
      </c>
      <c r="B215" s="5" t="s">
        <v>259</v>
      </c>
      <c r="C215" s="5" t="s">
        <v>260</v>
      </c>
      <c r="D215" s="5" t="s">
        <v>6</v>
      </c>
      <c r="E215">
        <v>3</v>
      </c>
      <c r="F215">
        <v>3</v>
      </c>
      <c r="G215">
        <v>3</v>
      </c>
      <c r="J215">
        <v>3</v>
      </c>
      <c r="K215">
        <v>3</v>
      </c>
      <c r="L215">
        <v>3</v>
      </c>
      <c r="M215">
        <v>3</v>
      </c>
      <c r="N215">
        <v>3</v>
      </c>
      <c r="O215">
        <v>3</v>
      </c>
      <c r="P215">
        <v>3</v>
      </c>
      <c r="Q215">
        <v>3</v>
      </c>
      <c r="R215">
        <v>3</v>
      </c>
      <c r="S215">
        <v>3</v>
      </c>
      <c r="T215">
        <v>3</v>
      </c>
      <c r="U215">
        <v>3</v>
      </c>
      <c r="V215">
        <v>3</v>
      </c>
      <c r="W215">
        <v>3</v>
      </c>
      <c r="X215">
        <v>3</v>
      </c>
      <c r="AS215">
        <v>3</v>
      </c>
    </row>
    <row r="216" spans="1:45">
      <c r="A216" s="4" t="s">
        <v>261</v>
      </c>
      <c r="B216" s="5" t="s">
        <v>262</v>
      </c>
      <c r="C216" s="5" t="s">
        <v>263</v>
      </c>
      <c r="D216" s="5" t="s">
        <v>6</v>
      </c>
      <c r="E216">
        <v>1</v>
      </c>
      <c r="F216">
        <v>1</v>
      </c>
      <c r="G216">
        <v>2</v>
      </c>
      <c r="J216">
        <v>1</v>
      </c>
      <c r="K216">
        <v>1</v>
      </c>
      <c r="L216">
        <v>1</v>
      </c>
      <c r="M216">
        <v>2</v>
      </c>
      <c r="N216">
        <v>2</v>
      </c>
      <c r="O216">
        <v>2</v>
      </c>
      <c r="P216">
        <v>1</v>
      </c>
      <c r="Q216">
        <v>2</v>
      </c>
      <c r="R216">
        <v>1</v>
      </c>
      <c r="S216">
        <v>2</v>
      </c>
      <c r="T216">
        <v>1</v>
      </c>
      <c r="U216">
        <v>1</v>
      </c>
      <c r="V216">
        <v>1</v>
      </c>
      <c r="W216">
        <v>2</v>
      </c>
      <c r="X216">
        <v>2</v>
      </c>
      <c r="AS216">
        <v>1</v>
      </c>
    </row>
    <row r="217" spans="1:45">
      <c r="A217" s="4" t="s">
        <v>264</v>
      </c>
      <c r="B217" s="5" t="s">
        <v>265</v>
      </c>
      <c r="C217" s="5" t="s">
        <v>260</v>
      </c>
      <c r="D217" s="5" t="s">
        <v>6</v>
      </c>
      <c r="E217">
        <v>2</v>
      </c>
      <c r="F217">
        <v>1</v>
      </c>
      <c r="G217">
        <v>1</v>
      </c>
      <c r="J217">
        <v>1</v>
      </c>
      <c r="K217">
        <v>2</v>
      </c>
      <c r="L217">
        <v>1</v>
      </c>
      <c r="M217">
        <v>2</v>
      </c>
      <c r="N217">
        <v>2</v>
      </c>
      <c r="O217">
        <v>2</v>
      </c>
      <c r="P217">
        <v>1</v>
      </c>
      <c r="Q217">
        <v>2</v>
      </c>
      <c r="R217">
        <v>1</v>
      </c>
      <c r="S217">
        <v>2</v>
      </c>
      <c r="T217">
        <v>1</v>
      </c>
      <c r="U217">
        <v>1</v>
      </c>
      <c r="V217">
        <v>1</v>
      </c>
      <c r="W217">
        <v>2</v>
      </c>
      <c r="X217">
        <v>1</v>
      </c>
      <c r="AS217">
        <v>2</v>
      </c>
    </row>
    <row r="218" spans="1:45">
      <c r="A218" s="4" t="s">
        <v>266</v>
      </c>
      <c r="B218" s="5" t="s">
        <v>267</v>
      </c>
      <c r="C218" s="5" t="s">
        <v>263</v>
      </c>
      <c r="D218" s="5" t="s">
        <v>6</v>
      </c>
      <c r="E218">
        <v>1</v>
      </c>
      <c r="F218">
        <v>1</v>
      </c>
      <c r="G218">
        <v>1</v>
      </c>
      <c r="J218">
        <v>1</v>
      </c>
      <c r="K218">
        <v>2</v>
      </c>
      <c r="L218">
        <v>1</v>
      </c>
      <c r="M218">
        <v>1</v>
      </c>
      <c r="N218">
        <v>2</v>
      </c>
      <c r="O218">
        <v>2</v>
      </c>
      <c r="P218">
        <v>1</v>
      </c>
      <c r="Q218">
        <v>2</v>
      </c>
      <c r="R218">
        <v>2</v>
      </c>
      <c r="S218">
        <v>2</v>
      </c>
      <c r="T218">
        <v>1</v>
      </c>
      <c r="U218">
        <v>1</v>
      </c>
      <c r="V218">
        <v>1</v>
      </c>
      <c r="W218">
        <v>1</v>
      </c>
      <c r="X218">
        <v>1</v>
      </c>
      <c r="AS218">
        <v>1</v>
      </c>
    </row>
    <row r="219" spans="1:45">
      <c r="A219" s="4" t="s">
        <v>268</v>
      </c>
      <c r="B219" s="5" t="s">
        <v>269</v>
      </c>
      <c r="C219" s="5" t="s">
        <v>263</v>
      </c>
      <c r="D219" s="5" t="s">
        <v>6</v>
      </c>
      <c r="E219">
        <v>2</v>
      </c>
      <c r="F219">
        <v>2</v>
      </c>
      <c r="G219">
        <v>1</v>
      </c>
      <c r="J219">
        <v>1</v>
      </c>
      <c r="K219">
        <v>1</v>
      </c>
      <c r="L219">
        <v>1</v>
      </c>
      <c r="M219">
        <v>2</v>
      </c>
      <c r="N219">
        <v>2</v>
      </c>
      <c r="O219">
        <v>2</v>
      </c>
      <c r="P219">
        <v>1</v>
      </c>
      <c r="Q219">
        <v>2</v>
      </c>
      <c r="R219">
        <v>1</v>
      </c>
      <c r="S219">
        <v>2</v>
      </c>
      <c r="T219">
        <v>1</v>
      </c>
      <c r="U219">
        <v>1</v>
      </c>
      <c r="V219">
        <v>1</v>
      </c>
      <c r="W219">
        <v>2</v>
      </c>
      <c r="X219">
        <v>2</v>
      </c>
      <c r="AS219">
        <v>1</v>
      </c>
    </row>
    <row r="220" spans="1:45">
      <c r="A220" s="4" t="s">
        <v>270</v>
      </c>
      <c r="B220" s="5" t="s">
        <v>271</v>
      </c>
      <c r="C220" s="5" t="s">
        <v>251</v>
      </c>
      <c r="D220" s="5" t="s">
        <v>6</v>
      </c>
      <c r="E220">
        <v>1</v>
      </c>
      <c r="F220">
        <v>1</v>
      </c>
      <c r="G220">
        <v>1</v>
      </c>
      <c r="J220">
        <v>1</v>
      </c>
      <c r="K220">
        <v>2</v>
      </c>
      <c r="L220">
        <v>1</v>
      </c>
      <c r="M220">
        <v>2</v>
      </c>
      <c r="N220">
        <v>2</v>
      </c>
      <c r="O220">
        <v>2</v>
      </c>
      <c r="P220">
        <v>1</v>
      </c>
      <c r="Q220">
        <v>2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AS220">
        <v>1</v>
      </c>
    </row>
    <row r="221" spans="1:45">
      <c r="A221" s="4" t="s">
        <v>272</v>
      </c>
      <c r="B221" s="5" t="s">
        <v>273</v>
      </c>
      <c r="C221" s="5" t="s">
        <v>274</v>
      </c>
      <c r="D221" s="5" t="s">
        <v>6</v>
      </c>
      <c r="E221">
        <v>1</v>
      </c>
      <c r="F221">
        <v>1</v>
      </c>
      <c r="G221">
        <v>2</v>
      </c>
      <c r="J221">
        <v>1</v>
      </c>
      <c r="K221">
        <v>1</v>
      </c>
      <c r="L221">
        <v>1</v>
      </c>
      <c r="M221">
        <v>1</v>
      </c>
      <c r="N221">
        <v>2</v>
      </c>
      <c r="O221">
        <v>2</v>
      </c>
      <c r="P221">
        <v>2</v>
      </c>
      <c r="Q221">
        <v>2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2</v>
      </c>
      <c r="X221">
        <v>2</v>
      </c>
      <c r="AS221">
        <v>1</v>
      </c>
    </row>
    <row r="222" spans="1:45">
      <c r="A222" s="4" t="s">
        <v>275</v>
      </c>
      <c r="B222" s="5" t="s">
        <v>276</v>
      </c>
      <c r="C222" s="5" t="s">
        <v>243</v>
      </c>
      <c r="D222" s="5" t="s">
        <v>6</v>
      </c>
      <c r="E222">
        <v>1</v>
      </c>
      <c r="F222">
        <v>1</v>
      </c>
      <c r="G222">
        <v>1</v>
      </c>
      <c r="J222">
        <v>1</v>
      </c>
      <c r="K222">
        <v>2</v>
      </c>
      <c r="L222">
        <v>2</v>
      </c>
      <c r="M222">
        <v>2</v>
      </c>
      <c r="N222">
        <v>2</v>
      </c>
      <c r="O222">
        <v>2</v>
      </c>
      <c r="P222">
        <v>1</v>
      </c>
      <c r="Q222">
        <v>2</v>
      </c>
      <c r="R222">
        <v>2</v>
      </c>
      <c r="S222">
        <v>2</v>
      </c>
      <c r="T222">
        <v>1</v>
      </c>
      <c r="U222">
        <v>1</v>
      </c>
      <c r="V222">
        <v>1</v>
      </c>
      <c r="W222">
        <v>1</v>
      </c>
      <c r="X222">
        <v>1</v>
      </c>
      <c r="AS222">
        <v>2</v>
      </c>
    </row>
    <row r="223" spans="1:45">
      <c r="A223" s="4" t="s">
        <v>277</v>
      </c>
      <c r="B223" s="5" t="s">
        <v>278</v>
      </c>
      <c r="C223" s="5" t="s">
        <v>279</v>
      </c>
      <c r="D223" s="5" t="s">
        <v>6</v>
      </c>
      <c r="E223">
        <v>1</v>
      </c>
      <c r="F223">
        <v>1</v>
      </c>
      <c r="G223">
        <v>1</v>
      </c>
      <c r="J223">
        <v>1</v>
      </c>
      <c r="K223">
        <v>2</v>
      </c>
      <c r="L223">
        <v>1</v>
      </c>
      <c r="M223">
        <v>2</v>
      </c>
      <c r="N223">
        <v>2</v>
      </c>
      <c r="O223">
        <v>2</v>
      </c>
      <c r="P223">
        <v>1</v>
      </c>
      <c r="Q223">
        <v>2</v>
      </c>
      <c r="R223">
        <v>2</v>
      </c>
      <c r="S223">
        <v>2</v>
      </c>
      <c r="T223">
        <v>1</v>
      </c>
      <c r="U223">
        <v>1</v>
      </c>
      <c r="V223">
        <v>1</v>
      </c>
      <c r="W223">
        <v>2</v>
      </c>
      <c r="X223">
        <v>1</v>
      </c>
      <c r="AS223">
        <v>1</v>
      </c>
    </row>
    <row r="224" spans="1:45">
      <c r="A224" s="4" t="s">
        <v>280</v>
      </c>
      <c r="B224" s="5" t="s">
        <v>281</v>
      </c>
      <c r="C224" s="5" t="s">
        <v>279</v>
      </c>
      <c r="D224" s="5" t="s">
        <v>6</v>
      </c>
      <c r="E224">
        <v>1</v>
      </c>
      <c r="F224">
        <v>1</v>
      </c>
      <c r="G224">
        <v>1</v>
      </c>
      <c r="J224">
        <v>1</v>
      </c>
      <c r="K224">
        <v>1</v>
      </c>
      <c r="L224">
        <v>1</v>
      </c>
      <c r="M224">
        <v>2</v>
      </c>
      <c r="N224">
        <v>2</v>
      </c>
      <c r="O224">
        <v>2</v>
      </c>
      <c r="P224">
        <v>1</v>
      </c>
      <c r="Q224">
        <v>2</v>
      </c>
      <c r="R224">
        <v>1</v>
      </c>
      <c r="S224">
        <v>2</v>
      </c>
      <c r="T224">
        <v>1</v>
      </c>
      <c r="U224">
        <v>1</v>
      </c>
      <c r="V224">
        <v>2</v>
      </c>
      <c r="W224">
        <v>2</v>
      </c>
      <c r="X224">
        <v>2</v>
      </c>
      <c r="AS224">
        <v>1</v>
      </c>
    </row>
    <row r="225" spans="1:45">
      <c r="A225" s="4" t="s">
        <v>282</v>
      </c>
      <c r="B225" s="5" t="s">
        <v>283</v>
      </c>
      <c r="C225" s="5" t="s">
        <v>284</v>
      </c>
      <c r="D225" s="5" t="s">
        <v>6</v>
      </c>
      <c r="E225">
        <v>1</v>
      </c>
      <c r="F225">
        <v>1</v>
      </c>
      <c r="G225">
        <v>1</v>
      </c>
      <c r="J225">
        <v>1</v>
      </c>
      <c r="K225">
        <v>1</v>
      </c>
      <c r="L225">
        <v>1</v>
      </c>
      <c r="M225">
        <v>2</v>
      </c>
      <c r="N225">
        <v>2</v>
      </c>
      <c r="O225">
        <v>2</v>
      </c>
      <c r="P225">
        <v>1</v>
      </c>
      <c r="Q225">
        <v>2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2</v>
      </c>
      <c r="X225">
        <v>1</v>
      </c>
      <c r="AS225">
        <v>1</v>
      </c>
    </row>
    <row r="226" spans="1:45">
      <c r="A226" s="4" t="s">
        <v>285</v>
      </c>
      <c r="B226" s="5" t="s">
        <v>286</v>
      </c>
      <c r="C226" s="5" t="s">
        <v>279</v>
      </c>
      <c r="D226" s="5" t="s">
        <v>6</v>
      </c>
      <c r="E226">
        <v>1</v>
      </c>
      <c r="F226">
        <v>2</v>
      </c>
      <c r="G226">
        <v>1</v>
      </c>
      <c r="J226">
        <v>1</v>
      </c>
      <c r="K226">
        <v>1</v>
      </c>
      <c r="L226">
        <v>1</v>
      </c>
      <c r="M226">
        <v>1</v>
      </c>
      <c r="N226">
        <v>2</v>
      </c>
      <c r="O226">
        <v>2</v>
      </c>
      <c r="P226">
        <v>1</v>
      </c>
      <c r="Q226">
        <v>2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AS226">
        <v>2</v>
      </c>
    </row>
    <row r="227" spans="1:45">
      <c r="A227" s="4" t="s">
        <v>287</v>
      </c>
      <c r="B227" s="5" t="s">
        <v>288</v>
      </c>
      <c r="C227" s="5" t="s">
        <v>289</v>
      </c>
      <c r="D227" s="5" t="s">
        <v>6</v>
      </c>
      <c r="E227">
        <v>1</v>
      </c>
      <c r="F227">
        <v>1</v>
      </c>
      <c r="G227">
        <v>1</v>
      </c>
      <c r="J227">
        <v>1</v>
      </c>
      <c r="K227">
        <v>1</v>
      </c>
      <c r="L227">
        <v>1</v>
      </c>
      <c r="M227">
        <v>1</v>
      </c>
      <c r="N227">
        <v>2</v>
      </c>
      <c r="O227">
        <v>2</v>
      </c>
      <c r="P227">
        <v>1</v>
      </c>
      <c r="Q227">
        <v>2</v>
      </c>
      <c r="R227">
        <v>1</v>
      </c>
      <c r="S227">
        <v>1</v>
      </c>
      <c r="T227">
        <v>2</v>
      </c>
      <c r="U227">
        <v>1</v>
      </c>
      <c r="V227">
        <v>2</v>
      </c>
      <c r="W227">
        <v>1</v>
      </c>
      <c r="X227">
        <v>1</v>
      </c>
      <c r="AS227">
        <v>1</v>
      </c>
    </row>
    <row r="228" spans="1:45">
      <c r="A228" s="4" t="s">
        <v>290</v>
      </c>
      <c r="B228" s="5" t="s">
        <v>291</v>
      </c>
      <c r="C228" s="5" t="s">
        <v>292</v>
      </c>
      <c r="D228" s="5" t="s">
        <v>6</v>
      </c>
      <c r="E228">
        <v>1</v>
      </c>
      <c r="F228">
        <v>1</v>
      </c>
      <c r="G228">
        <v>1</v>
      </c>
      <c r="J228">
        <v>1</v>
      </c>
      <c r="K228">
        <v>2</v>
      </c>
      <c r="L228">
        <v>1</v>
      </c>
      <c r="M228">
        <v>2</v>
      </c>
      <c r="N228">
        <v>2</v>
      </c>
      <c r="O228">
        <v>1</v>
      </c>
      <c r="P228">
        <v>1</v>
      </c>
      <c r="Q228">
        <v>2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2</v>
      </c>
      <c r="X228">
        <v>1</v>
      </c>
      <c r="AS228">
        <v>1</v>
      </c>
    </row>
    <row r="229" spans="1:45">
      <c r="A229" s="4" t="s">
        <v>293</v>
      </c>
      <c r="B229" s="5" t="s">
        <v>294</v>
      </c>
      <c r="C229" s="5" t="s">
        <v>279</v>
      </c>
      <c r="D229" s="5" t="s">
        <v>6</v>
      </c>
      <c r="E229">
        <v>1</v>
      </c>
      <c r="F229">
        <v>2</v>
      </c>
      <c r="G229">
        <v>1</v>
      </c>
      <c r="J229">
        <v>1</v>
      </c>
      <c r="K229">
        <v>1</v>
      </c>
      <c r="L229">
        <v>1</v>
      </c>
      <c r="M229">
        <v>1</v>
      </c>
      <c r="N229">
        <v>2</v>
      </c>
      <c r="O229">
        <v>2</v>
      </c>
      <c r="P229">
        <v>1</v>
      </c>
      <c r="Q229">
        <v>2</v>
      </c>
      <c r="R229">
        <v>1</v>
      </c>
      <c r="S229">
        <v>2</v>
      </c>
      <c r="T229">
        <v>1</v>
      </c>
      <c r="U229">
        <v>1</v>
      </c>
      <c r="V229">
        <v>1</v>
      </c>
      <c r="W229">
        <v>2</v>
      </c>
      <c r="X229">
        <v>1</v>
      </c>
      <c r="AS229">
        <v>1</v>
      </c>
    </row>
    <row r="230" spans="1:45">
      <c r="A230" s="4" t="s">
        <v>295</v>
      </c>
      <c r="B230" s="5" t="s">
        <v>296</v>
      </c>
      <c r="C230" s="5" t="s">
        <v>279</v>
      </c>
      <c r="D230" s="5" t="s">
        <v>6</v>
      </c>
      <c r="E230">
        <v>1</v>
      </c>
      <c r="F230">
        <v>1</v>
      </c>
      <c r="G230">
        <v>1</v>
      </c>
      <c r="J230">
        <v>1</v>
      </c>
      <c r="K230">
        <v>1</v>
      </c>
      <c r="L230">
        <v>1</v>
      </c>
      <c r="M230">
        <v>2</v>
      </c>
      <c r="N230">
        <v>2</v>
      </c>
      <c r="O230">
        <v>2</v>
      </c>
      <c r="P230">
        <v>1</v>
      </c>
      <c r="Q230">
        <v>2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AS230">
        <v>1</v>
      </c>
    </row>
    <row r="231" spans="1:45">
      <c r="A231" s="4" t="s">
        <v>297</v>
      </c>
      <c r="B231" s="5" t="s">
        <v>298</v>
      </c>
      <c r="C231" s="5" t="s">
        <v>289</v>
      </c>
      <c r="D231" s="5" t="s">
        <v>6</v>
      </c>
      <c r="E231">
        <v>1</v>
      </c>
      <c r="F231">
        <v>2</v>
      </c>
      <c r="G231">
        <v>1</v>
      </c>
      <c r="J231">
        <v>1</v>
      </c>
      <c r="K231">
        <v>2</v>
      </c>
      <c r="L231">
        <v>1</v>
      </c>
      <c r="M231">
        <v>1</v>
      </c>
      <c r="N231">
        <v>2</v>
      </c>
      <c r="O231">
        <v>2</v>
      </c>
      <c r="P231">
        <v>1</v>
      </c>
      <c r="Q231">
        <v>2</v>
      </c>
      <c r="R231">
        <v>1</v>
      </c>
      <c r="S231">
        <v>2</v>
      </c>
      <c r="T231">
        <v>1</v>
      </c>
      <c r="U231">
        <v>1</v>
      </c>
      <c r="V231">
        <v>1</v>
      </c>
      <c r="W231">
        <v>2</v>
      </c>
      <c r="X231">
        <v>1</v>
      </c>
      <c r="AS231">
        <v>1</v>
      </c>
    </row>
    <row r="232" spans="1:45">
      <c r="A232" s="4" t="s">
        <v>299</v>
      </c>
      <c r="B232" s="5" t="s">
        <v>300</v>
      </c>
      <c r="C232" s="5" t="s">
        <v>243</v>
      </c>
      <c r="D232" s="5" t="s">
        <v>6</v>
      </c>
      <c r="E232">
        <v>1</v>
      </c>
      <c r="F232">
        <v>1</v>
      </c>
      <c r="G232">
        <v>1</v>
      </c>
      <c r="J232">
        <v>1</v>
      </c>
      <c r="K232">
        <v>1</v>
      </c>
      <c r="L232">
        <v>1</v>
      </c>
      <c r="M232">
        <v>2</v>
      </c>
      <c r="N232">
        <v>2</v>
      </c>
      <c r="O232">
        <v>2</v>
      </c>
      <c r="P232">
        <v>1</v>
      </c>
      <c r="Q232">
        <v>2</v>
      </c>
      <c r="R232">
        <v>1</v>
      </c>
      <c r="S232">
        <v>2</v>
      </c>
      <c r="T232">
        <v>1</v>
      </c>
      <c r="U232">
        <v>1</v>
      </c>
      <c r="V232">
        <v>2</v>
      </c>
      <c r="W232">
        <v>2</v>
      </c>
      <c r="X232">
        <v>2</v>
      </c>
      <c r="AS232">
        <v>1</v>
      </c>
    </row>
    <row r="233" spans="1:45">
      <c r="A233" s="4" t="s">
        <v>301</v>
      </c>
      <c r="B233" s="5" t="s">
        <v>302</v>
      </c>
      <c r="C233" s="5" t="s">
        <v>274</v>
      </c>
      <c r="D233" s="5" t="s">
        <v>6</v>
      </c>
      <c r="E233">
        <v>1</v>
      </c>
      <c r="F233">
        <v>1</v>
      </c>
      <c r="G233">
        <v>1</v>
      </c>
      <c r="J233">
        <v>1</v>
      </c>
      <c r="K233">
        <v>1</v>
      </c>
      <c r="L233">
        <v>1</v>
      </c>
      <c r="M233">
        <v>2</v>
      </c>
      <c r="N233">
        <v>2</v>
      </c>
      <c r="O233">
        <v>2</v>
      </c>
      <c r="P233">
        <v>1</v>
      </c>
      <c r="Q233">
        <v>2</v>
      </c>
      <c r="R233">
        <v>1</v>
      </c>
      <c r="S233">
        <v>2</v>
      </c>
      <c r="T233">
        <v>1</v>
      </c>
      <c r="U233">
        <v>1</v>
      </c>
      <c r="V233">
        <v>1</v>
      </c>
      <c r="W233">
        <v>1</v>
      </c>
      <c r="X233">
        <v>1</v>
      </c>
      <c r="AS233">
        <v>1</v>
      </c>
    </row>
    <row r="234" spans="1:45">
      <c r="A234" s="4" t="s">
        <v>303</v>
      </c>
      <c r="B234" s="5" t="s">
        <v>304</v>
      </c>
      <c r="C234" s="5" t="s">
        <v>284</v>
      </c>
      <c r="D234" s="5" t="s">
        <v>6</v>
      </c>
      <c r="E234">
        <v>1</v>
      </c>
      <c r="F234">
        <v>1</v>
      </c>
      <c r="G234">
        <v>1</v>
      </c>
      <c r="J234">
        <v>1</v>
      </c>
      <c r="K234">
        <v>2</v>
      </c>
      <c r="L234">
        <v>1</v>
      </c>
      <c r="M234">
        <v>2</v>
      </c>
      <c r="N234">
        <v>2</v>
      </c>
      <c r="O234">
        <v>2</v>
      </c>
      <c r="P234">
        <v>1</v>
      </c>
      <c r="Q234">
        <v>2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AS234">
        <v>1</v>
      </c>
    </row>
    <row r="235" spans="1:45">
      <c r="A235" s="4" t="s">
        <v>305</v>
      </c>
      <c r="B235" s="5" t="s">
        <v>306</v>
      </c>
      <c r="C235" s="5" t="s">
        <v>292</v>
      </c>
      <c r="D235" s="5" t="s">
        <v>6</v>
      </c>
      <c r="E235">
        <v>1</v>
      </c>
      <c r="F235">
        <v>1</v>
      </c>
      <c r="G235">
        <v>1</v>
      </c>
      <c r="J235">
        <v>1</v>
      </c>
      <c r="K235">
        <v>1</v>
      </c>
      <c r="L235">
        <v>1</v>
      </c>
      <c r="M235">
        <v>1</v>
      </c>
      <c r="N235">
        <v>2</v>
      </c>
      <c r="O235">
        <v>2</v>
      </c>
      <c r="P235">
        <v>1</v>
      </c>
      <c r="Q235">
        <v>2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2</v>
      </c>
      <c r="X235">
        <v>1</v>
      </c>
      <c r="AS235">
        <v>1</v>
      </c>
    </row>
    <row r="236" spans="1:45">
      <c r="A236" s="4" t="s">
        <v>307</v>
      </c>
      <c r="B236" s="5" t="s">
        <v>308</v>
      </c>
      <c r="C236" s="5" t="s">
        <v>309</v>
      </c>
      <c r="D236" s="5" t="s">
        <v>6</v>
      </c>
      <c r="E236">
        <v>2</v>
      </c>
      <c r="F236">
        <v>2</v>
      </c>
      <c r="G236">
        <v>1</v>
      </c>
      <c r="J236">
        <v>1</v>
      </c>
      <c r="K236">
        <v>1</v>
      </c>
      <c r="L236">
        <v>1</v>
      </c>
      <c r="M236">
        <v>2</v>
      </c>
      <c r="N236">
        <v>2</v>
      </c>
      <c r="O236">
        <v>2</v>
      </c>
      <c r="P236">
        <v>1</v>
      </c>
      <c r="Q236">
        <v>2</v>
      </c>
      <c r="R236">
        <v>1</v>
      </c>
      <c r="S236">
        <v>2</v>
      </c>
      <c r="T236">
        <v>1</v>
      </c>
      <c r="U236">
        <v>1</v>
      </c>
      <c r="V236">
        <v>1</v>
      </c>
      <c r="W236">
        <v>2</v>
      </c>
      <c r="X236">
        <v>2</v>
      </c>
      <c r="AS236">
        <v>1</v>
      </c>
    </row>
    <row r="237" spans="1:45">
      <c r="A237" s="4" t="s">
        <v>310</v>
      </c>
      <c r="B237" s="5" t="s">
        <v>311</v>
      </c>
      <c r="C237" s="5" t="s">
        <v>309</v>
      </c>
      <c r="D237" s="5" t="s">
        <v>6</v>
      </c>
      <c r="E237">
        <v>1</v>
      </c>
      <c r="F237">
        <v>2</v>
      </c>
      <c r="G237">
        <v>2</v>
      </c>
      <c r="J237">
        <v>1</v>
      </c>
      <c r="K237">
        <v>2</v>
      </c>
      <c r="L237">
        <v>2</v>
      </c>
      <c r="M237">
        <v>1</v>
      </c>
      <c r="N237">
        <v>2</v>
      </c>
      <c r="O237">
        <v>2</v>
      </c>
      <c r="P237">
        <v>2</v>
      </c>
      <c r="Q237">
        <v>2</v>
      </c>
      <c r="R237">
        <v>1</v>
      </c>
      <c r="S237">
        <v>2</v>
      </c>
      <c r="T237">
        <v>2</v>
      </c>
      <c r="U237">
        <v>2</v>
      </c>
      <c r="V237">
        <v>2</v>
      </c>
      <c r="W237">
        <v>2</v>
      </c>
      <c r="X237">
        <v>2</v>
      </c>
      <c r="AS237">
        <v>1</v>
      </c>
    </row>
    <row r="238" spans="1:45">
      <c r="A238" s="4" t="s">
        <v>312</v>
      </c>
      <c r="B238" s="5" t="s">
        <v>313</v>
      </c>
      <c r="C238" s="5" t="s">
        <v>263</v>
      </c>
      <c r="D238" s="5" t="s">
        <v>6</v>
      </c>
      <c r="E238">
        <v>1</v>
      </c>
      <c r="F238">
        <v>1</v>
      </c>
      <c r="G238">
        <v>1</v>
      </c>
      <c r="J238">
        <v>1</v>
      </c>
      <c r="K238">
        <v>2</v>
      </c>
      <c r="L238">
        <v>2</v>
      </c>
      <c r="M238">
        <v>2</v>
      </c>
      <c r="N238">
        <v>2</v>
      </c>
      <c r="O238">
        <v>2</v>
      </c>
      <c r="P238">
        <v>1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2</v>
      </c>
      <c r="X238">
        <v>1</v>
      </c>
      <c r="AS238">
        <v>1</v>
      </c>
    </row>
    <row r="239" spans="1:45">
      <c r="A239" s="4" t="s">
        <v>314</v>
      </c>
      <c r="B239" s="5" t="s">
        <v>315</v>
      </c>
      <c r="C239" s="5" t="s">
        <v>263</v>
      </c>
      <c r="D239" s="5" t="s">
        <v>6</v>
      </c>
      <c r="E239">
        <v>1</v>
      </c>
      <c r="F239">
        <v>1</v>
      </c>
      <c r="G239">
        <v>1</v>
      </c>
      <c r="J239">
        <v>2</v>
      </c>
      <c r="K239">
        <v>1</v>
      </c>
      <c r="L239">
        <v>1</v>
      </c>
      <c r="M239">
        <v>1</v>
      </c>
      <c r="N239">
        <v>1</v>
      </c>
      <c r="O239">
        <v>2</v>
      </c>
      <c r="P239">
        <v>1</v>
      </c>
      <c r="Q239">
        <v>2</v>
      </c>
      <c r="R239">
        <v>1</v>
      </c>
      <c r="S239">
        <v>1</v>
      </c>
      <c r="T239">
        <v>1</v>
      </c>
      <c r="U239">
        <v>1</v>
      </c>
      <c r="V239">
        <v>2</v>
      </c>
      <c r="W239">
        <v>1</v>
      </c>
      <c r="X239">
        <v>1</v>
      </c>
      <c r="AS239">
        <v>1</v>
      </c>
    </row>
    <row r="240" spans="1:45">
      <c r="A240" s="4" t="s">
        <v>316</v>
      </c>
      <c r="B240" s="5" t="s">
        <v>317</v>
      </c>
      <c r="C240" s="5" t="s">
        <v>263</v>
      </c>
      <c r="D240" s="5" t="s">
        <v>6</v>
      </c>
      <c r="E240">
        <v>1</v>
      </c>
      <c r="F240">
        <v>1</v>
      </c>
      <c r="G240">
        <v>1</v>
      </c>
      <c r="J240">
        <v>1</v>
      </c>
      <c r="K240">
        <v>1</v>
      </c>
      <c r="L240">
        <v>1</v>
      </c>
      <c r="M240">
        <v>1</v>
      </c>
      <c r="N240">
        <v>2</v>
      </c>
      <c r="O240">
        <v>2</v>
      </c>
      <c r="P240">
        <v>1</v>
      </c>
      <c r="Q240">
        <v>2</v>
      </c>
      <c r="R240">
        <v>1</v>
      </c>
      <c r="S240">
        <v>2</v>
      </c>
      <c r="T240">
        <v>1</v>
      </c>
      <c r="U240">
        <v>1</v>
      </c>
      <c r="V240">
        <v>1</v>
      </c>
      <c r="W240">
        <v>1</v>
      </c>
      <c r="X240">
        <v>1</v>
      </c>
      <c r="AS240">
        <v>1</v>
      </c>
    </row>
    <row r="241" spans="1:45">
      <c r="A241" s="4" t="s">
        <v>318</v>
      </c>
      <c r="B241" s="5" t="s">
        <v>319</v>
      </c>
      <c r="C241" s="5" t="s">
        <v>279</v>
      </c>
      <c r="D241" s="5" t="s">
        <v>6</v>
      </c>
      <c r="E241">
        <v>1</v>
      </c>
      <c r="F241">
        <v>1</v>
      </c>
      <c r="G241">
        <v>1</v>
      </c>
      <c r="J241">
        <v>1</v>
      </c>
      <c r="K241">
        <v>2</v>
      </c>
      <c r="L241">
        <v>2</v>
      </c>
      <c r="M241">
        <v>2</v>
      </c>
      <c r="N241">
        <v>2</v>
      </c>
      <c r="O241">
        <v>2</v>
      </c>
      <c r="P241">
        <v>1</v>
      </c>
      <c r="Q241">
        <v>2</v>
      </c>
      <c r="R241">
        <v>1</v>
      </c>
      <c r="S241">
        <v>2</v>
      </c>
      <c r="T241">
        <v>2</v>
      </c>
      <c r="U241">
        <v>1</v>
      </c>
      <c r="V241">
        <v>2</v>
      </c>
      <c r="W241">
        <v>1</v>
      </c>
      <c r="X241">
        <v>2</v>
      </c>
      <c r="AS241">
        <v>1</v>
      </c>
    </row>
    <row r="242" spans="1:45">
      <c r="A242" s="4" t="s">
        <v>320</v>
      </c>
      <c r="B242" s="5" t="s">
        <v>321</v>
      </c>
      <c r="C242" s="5" t="s">
        <v>263</v>
      </c>
      <c r="D242" s="5" t="s">
        <v>6</v>
      </c>
      <c r="E242">
        <v>1</v>
      </c>
      <c r="F242">
        <v>1</v>
      </c>
      <c r="G242">
        <v>1</v>
      </c>
      <c r="J242">
        <v>1</v>
      </c>
      <c r="K242">
        <v>2</v>
      </c>
      <c r="L242">
        <v>1</v>
      </c>
      <c r="M242">
        <v>1</v>
      </c>
      <c r="N242">
        <v>2</v>
      </c>
      <c r="O242">
        <v>2</v>
      </c>
      <c r="P242">
        <v>1</v>
      </c>
      <c r="Q242">
        <v>2</v>
      </c>
      <c r="R242">
        <v>2</v>
      </c>
      <c r="S242">
        <v>2</v>
      </c>
      <c r="T242">
        <v>1</v>
      </c>
      <c r="U242">
        <v>1</v>
      </c>
      <c r="V242">
        <v>1</v>
      </c>
      <c r="W242">
        <v>2</v>
      </c>
      <c r="X242">
        <v>1</v>
      </c>
      <c r="AS242">
        <v>1</v>
      </c>
    </row>
    <row r="243" spans="1:45">
      <c r="A243" s="4" t="s">
        <v>322</v>
      </c>
      <c r="B243" s="5" t="s">
        <v>323</v>
      </c>
      <c r="C243" s="5" t="s">
        <v>292</v>
      </c>
      <c r="D243" s="5" t="s">
        <v>6</v>
      </c>
      <c r="E243">
        <v>1</v>
      </c>
      <c r="F243">
        <v>1</v>
      </c>
      <c r="G243">
        <v>1</v>
      </c>
      <c r="J243">
        <v>1</v>
      </c>
      <c r="K243">
        <v>1</v>
      </c>
      <c r="L243">
        <v>1</v>
      </c>
      <c r="M243">
        <v>2</v>
      </c>
      <c r="N243">
        <v>2</v>
      </c>
      <c r="O243">
        <v>2</v>
      </c>
      <c r="P243">
        <v>1</v>
      </c>
      <c r="Q243">
        <v>2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AS243">
        <v>1</v>
      </c>
    </row>
    <row r="244" spans="1:45">
      <c r="A244" s="4" t="s">
        <v>324</v>
      </c>
      <c r="B244" s="5" t="s">
        <v>325</v>
      </c>
      <c r="C244" s="5" t="s">
        <v>284</v>
      </c>
      <c r="D244" s="5" t="s">
        <v>6</v>
      </c>
      <c r="E244">
        <v>1</v>
      </c>
      <c r="F244">
        <v>2</v>
      </c>
      <c r="G244">
        <v>1</v>
      </c>
      <c r="J244">
        <v>1</v>
      </c>
      <c r="K244">
        <v>2</v>
      </c>
      <c r="L244">
        <v>1</v>
      </c>
      <c r="M244">
        <v>1</v>
      </c>
      <c r="N244">
        <v>2</v>
      </c>
      <c r="O244">
        <v>2</v>
      </c>
      <c r="P244">
        <v>1</v>
      </c>
      <c r="Q244">
        <v>2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2</v>
      </c>
      <c r="X244">
        <v>1</v>
      </c>
      <c r="AS244">
        <v>1</v>
      </c>
    </row>
    <row r="245" spans="1:45">
      <c r="A245" s="4" t="s">
        <v>326</v>
      </c>
      <c r="B245" s="5" t="s">
        <v>327</v>
      </c>
      <c r="C245" s="5" t="s">
        <v>284</v>
      </c>
      <c r="D245" s="5" t="s">
        <v>6</v>
      </c>
      <c r="E245">
        <v>1</v>
      </c>
      <c r="F245">
        <v>1</v>
      </c>
      <c r="G245">
        <v>1</v>
      </c>
      <c r="J245">
        <v>1</v>
      </c>
      <c r="K245">
        <v>1</v>
      </c>
      <c r="L245">
        <v>1</v>
      </c>
      <c r="M245">
        <v>2</v>
      </c>
      <c r="N245">
        <v>2</v>
      </c>
      <c r="O245">
        <v>2</v>
      </c>
      <c r="P245">
        <v>1</v>
      </c>
      <c r="Q245">
        <v>2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AS245">
        <v>1</v>
      </c>
    </row>
    <row r="246" spans="1:45">
      <c r="A246" s="4" t="s">
        <v>328</v>
      </c>
      <c r="B246" s="5" t="s">
        <v>329</v>
      </c>
      <c r="C246" s="5" t="s">
        <v>243</v>
      </c>
      <c r="D246" s="5" t="s">
        <v>6</v>
      </c>
      <c r="E246">
        <v>1</v>
      </c>
      <c r="F246">
        <v>1</v>
      </c>
      <c r="G246">
        <v>1</v>
      </c>
      <c r="J246">
        <v>1</v>
      </c>
      <c r="K246">
        <v>1</v>
      </c>
      <c r="L246">
        <v>1</v>
      </c>
      <c r="M246">
        <v>1</v>
      </c>
      <c r="N246">
        <v>2</v>
      </c>
      <c r="O246">
        <v>2</v>
      </c>
      <c r="P246">
        <v>1</v>
      </c>
      <c r="Q246">
        <v>2</v>
      </c>
      <c r="R246">
        <v>1</v>
      </c>
      <c r="S246">
        <v>2</v>
      </c>
      <c r="T246">
        <v>1</v>
      </c>
      <c r="U246">
        <v>1</v>
      </c>
      <c r="V246">
        <v>1</v>
      </c>
      <c r="W246">
        <v>1</v>
      </c>
      <c r="X246">
        <v>1</v>
      </c>
      <c r="AS246">
        <v>2</v>
      </c>
    </row>
    <row r="247" spans="1:45">
      <c r="A247" s="4" t="s">
        <v>330</v>
      </c>
      <c r="B247" s="5" t="s">
        <v>331</v>
      </c>
      <c r="C247" s="5" t="s">
        <v>289</v>
      </c>
      <c r="D247" s="5" t="s">
        <v>6</v>
      </c>
      <c r="E247">
        <v>1</v>
      </c>
      <c r="F247">
        <v>1</v>
      </c>
      <c r="G247">
        <v>2</v>
      </c>
      <c r="J247">
        <v>1</v>
      </c>
      <c r="K247">
        <v>1</v>
      </c>
      <c r="L247">
        <v>1</v>
      </c>
      <c r="M247">
        <v>1</v>
      </c>
      <c r="N247">
        <v>2</v>
      </c>
      <c r="O247">
        <v>2</v>
      </c>
      <c r="P247">
        <v>2</v>
      </c>
      <c r="Q247">
        <v>2</v>
      </c>
      <c r="R247">
        <v>1</v>
      </c>
      <c r="S247">
        <v>2</v>
      </c>
      <c r="T247">
        <v>1</v>
      </c>
      <c r="U247">
        <v>1</v>
      </c>
      <c r="V247">
        <v>1</v>
      </c>
      <c r="W247">
        <v>2</v>
      </c>
      <c r="X247">
        <v>1</v>
      </c>
      <c r="AS247">
        <v>1</v>
      </c>
    </row>
    <row r="248" spans="1:45">
      <c r="A248" s="4" t="s">
        <v>332</v>
      </c>
      <c r="B248" s="5" t="s">
        <v>333</v>
      </c>
      <c r="C248" s="5" t="s">
        <v>279</v>
      </c>
      <c r="D248" s="5" t="s">
        <v>6</v>
      </c>
      <c r="E248">
        <v>1</v>
      </c>
      <c r="F248">
        <v>1</v>
      </c>
      <c r="G248">
        <v>1</v>
      </c>
      <c r="J248">
        <v>1</v>
      </c>
      <c r="K248">
        <v>2</v>
      </c>
      <c r="L248">
        <v>1</v>
      </c>
      <c r="M248">
        <v>1</v>
      </c>
      <c r="N248">
        <v>2</v>
      </c>
      <c r="O248">
        <v>2</v>
      </c>
      <c r="P248">
        <v>1</v>
      </c>
      <c r="Q248">
        <v>1</v>
      </c>
      <c r="R248">
        <v>2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AS248">
        <v>1</v>
      </c>
    </row>
    <row r="249" spans="1:45">
      <c r="A249" s="4" t="s">
        <v>334</v>
      </c>
      <c r="B249" s="5" t="s">
        <v>335</v>
      </c>
      <c r="C249" s="5" t="s">
        <v>284</v>
      </c>
      <c r="D249" s="5" t="s">
        <v>6</v>
      </c>
      <c r="E249">
        <v>1</v>
      </c>
      <c r="F249">
        <v>1</v>
      </c>
      <c r="G249">
        <v>2</v>
      </c>
      <c r="J249">
        <v>1</v>
      </c>
      <c r="K249">
        <v>1</v>
      </c>
      <c r="L249">
        <v>1</v>
      </c>
      <c r="M249">
        <v>2</v>
      </c>
      <c r="N249">
        <v>2</v>
      </c>
      <c r="O249">
        <v>2</v>
      </c>
      <c r="P249">
        <v>1</v>
      </c>
      <c r="Q249">
        <v>2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AS249">
        <v>1</v>
      </c>
    </row>
    <row r="250" spans="1:45">
      <c r="A250" s="4" t="s">
        <v>336</v>
      </c>
      <c r="B250" s="5" t="s">
        <v>337</v>
      </c>
      <c r="C250" s="5" t="s">
        <v>243</v>
      </c>
      <c r="D250" s="5" t="s">
        <v>6</v>
      </c>
      <c r="E250">
        <v>1</v>
      </c>
      <c r="F250">
        <v>1</v>
      </c>
      <c r="G250">
        <v>1</v>
      </c>
      <c r="J250">
        <v>1</v>
      </c>
      <c r="K250">
        <v>1</v>
      </c>
      <c r="L250">
        <v>1</v>
      </c>
      <c r="M250">
        <v>1</v>
      </c>
      <c r="N250">
        <v>2</v>
      </c>
      <c r="O250">
        <v>1</v>
      </c>
      <c r="P250">
        <v>1</v>
      </c>
      <c r="Q250">
        <v>2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AS250">
        <v>1</v>
      </c>
    </row>
    <row r="251" spans="1:45">
      <c r="A251" s="4" t="s">
        <v>338</v>
      </c>
      <c r="B251" s="5" t="s">
        <v>339</v>
      </c>
      <c r="C251" s="5" t="s">
        <v>243</v>
      </c>
      <c r="D251" s="5" t="s">
        <v>6</v>
      </c>
      <c r="E251">
        <v>1</v>
      </c>
      <c r="F251">
        <v>1</v>
      </c>
      <c r="G251">
        <v>1</v>
      </c>
      <c r="J251">
        <v>1</v>
      </c>
      <c r="K251">
        <v>1</v>
      </c>
      <c r="L251">
        <v>1</v>
      </c>
      <c r="M251">
        <v>1</v>
      </c>
      <c r="N251">
        <v>2</v>
      </c>
      <c r="O251">
        <v>2</v>
      </c>
      <c r="P251">
        <v>1</v>
      </c>
      <c r="Q251">
        <v>2</v>
      </c>
      <c r="R251">
        <v>1</v>
      </c>
      <c r="S251">
        <v>2</v>
      </c>
      <c r="T251">
        <v>1</v>
      </c>
      <c r="U251">
        <v>1</v>
      </c>
      <c r="V251">
        <v>1</v>
      </c>
      <c r="W251">
        <v>2</v>
      </c>
      <c r="X251">
        <v>2</v>
      </c>
      <c r="AS251">
        <v>1</v>
      </c>
    </row>
    <row r="252" spans="1:45">
      <c r="A252" s="4" t="s">
        <v>340</v>
      </c>
      <c r="B252" s="5" t="s">
        <v>341</v>
      </c>
      <c r="C252" s="5" t="s">
        <v>342</v>
      </c>
      <c r="D252" s="5" t="s">
        <v>6</v>
      </c>
      <c r="E252">
        <v>1</v>
      </c>
      <c r="F252">
        <v>1</v>
      </c>
      <c r="G252">
        <v>1</v>
      </c>
      <c r="J252">
        <v>1</v>
      </c>
      <c r="K252">
        <v>1</v>
      </c>
      <c r="L252">
        <v>1</v>
      </c>
      <c r="M252">
        <v>2</v>
      </c>
      <c r="N252">
        <v>2</v>
      </c>
      <c r="O252">
        <v>2</v>
      </c>
      <c r="P252">
        <v>1</v>
      </c>
      <c r="Q252">
        <v>2</v>
      </c>
      <c r="R252">
        <v>1</v>
      </c>
      <c r="S252">
        <v>1</v>
      </c>
      <c r="T252">
        <v>2</v>
      </c>
      <c r="U252">
        <v>1</v>
      </c>
      <c r="V252">
        <v>1</v>
      </c>
      <c r="W252">
        <v>1</v>
      </c>
      <c r="X252">
        <v>1</v>
      </c>
      <c r="AS252">
        <v>1</v>
      </c>
    </row>
    <row r="253" spans="1:45">
      <c r="A253" s="4" t="s">
        <v>343</v>
      </c>
      <c r="B253" s="5" t="s">
        <v>344</v>
      </c>
      <c r="C253" s="5" t="s">
        <v>284</v>
      </c>
      <c r="D253" s="5" t="s">
        <v>6</v>
      </c>
      <c r="E253">
        <v>1</v>
      </c>
      <c r="F253">
        <v>1</v>
      </c>
      <c r="G253">
        <v>1</v>
      </c>
      <c r="J253">
        <v>1</v>
      </c>
      <c r="K253">
        <v>1</v>
      </c>
      <c r="L253">
        <v>1</v>
      </c>
      <c r="M253">
        <v>2</v>
      </c>
      <c r="N253">
        <v>2</v>
      </c>
      <c r="O253">
        <v>2</v>
      </c>
      <c r="P253">
        <v>1</v>
      </c>
      <c r="Q253">
        <v>2</v>
      </c>
      <c r="R253">
        <v>1</v>
      </c>
      <c r="S253">
        <v>1</v>
      </c>
      <c r="T253">
        <v>2</v>
      </c>
      <c r="U253">
        <v>1</v>
      </c>
      <c r="V253">
        <v>1</v>
      </c>
      <c r="W253">
        <v>2</v>
      </c>
      <c r="X253">
        <v>1</v>
      </c>
      <c r="AS253">
        <v>1</v>
      </c>
    </row>
    <row r="254" spans="1:45">
      <c r="A254" s="4" t="s">
        <v>345</v>
      </c>
      <c r="B254" s="5" t="s">
        <v>346</v>
      </c>
      <c r="C254" s="5" t="s">
        <v>263</v>
      </c>
      <c r="D254" s="5" t="s">
        <v>6</v>
      </c>
      <c r="E254">
        <v>1</v>
      </c>
      <c r="F254">
        <v>2</v>
      </c>
      <c r="G254">
        <v>1</v>
      </c>
      <c r="J254">
        <v>1</v>
      </c>
      <c r="K254">
        <v>2</v>
      </c>
      <c r="L254">
        <v>1</v>
      </c>
      <c r="M254">
        <v>2</v>
      </c>
      <c r="N254">
        <v>2</v>
      </c>
      <c r="O254">
        <v>2</v>
      </c>
      <c r="P254">
        <v>1</v>
      </c>
      <c r="Q254">
        <v>2</v>
      </c>
      <c r="R254">
        <v>2</v>
      </c>
      <c r="S254">
        <v>2</v>
      </c>
      <c r="T254">
        <v>1</v>
      </c>
      <c r="U254">
        <v>1</v>
      </c>
      <c r="V254">
        <v>1</v>
      </c>
      <c r="W254">
        <v>1</v>
      </c>
      <c r="X254">
        <v>1</v>
      </c>
      <c r="AS254">
        <v>1</v>
      </c>
    </row>
    <row r="255" spans="1:45">
      <c r="A255" s="4" t="s">
        <v>347</v>
      </c>
      <c r="B255" s="5" t="s">
        <v>348</v>
      </c>
      <c r="C255" s="5" t="s">
        <v>279</v>
      </c>
      <c r="D255" s="5" t="s">
        <v>6</v>
      </c>
      <c r="E255">
        <v>1</v>
      </c>
      <c r="F255">
        <v>1</v>
      </c>
      <c r="G255">
        <v>1</v>
      </c>
      <c r="J255">
        <v>1</v>
      </c>
      <c r="K255">
        <v>1</v>
      </c>
      <c r="L255">
        <v>1</v>
      </c>
      <c r="M255">
        <v>1</v>
      </c>
      <c r="N255">
        <v>2</v>
      </c>
      <c r="O255">
        <v>2</v>
      </c>
      <c r="P255">
        <v>1</v>
      </c>
      <c r="Q255">
        <v>2</v>
      </c>
      <c r="R255">
        <v>2</v>
      </c>
      <c r="S255">
        <v>2</v>
      </c>
      <c r="T255">
        <v>1</v>
      </c>
      <c r="U255">
        <v>1</v>
      </c>
      <c r="V255">
        <v>2</v>
      </c>
      <c r="W255">
        <v>1</v>
      </c>
      <c r="X255">
        <v>1</v>
      </c>
      <c r="AS255">
        <v>1</v>
      </c>
    </row>
    <row r="256" spans="1:45">
      <c r="A256" s="4" t="s">
        <v>349</v>
      </c>
      <c r="B256" s="5" t="s">
        <v>350</v>
      </c>
      <c r="C256" s="5" t="s">
        <v>263</v>
      </c>
      <c r="D256" s="5" t="s">
        <v>6</v>
      </c>
      <c r="E256">
        <v>1</v>
      </c>
      <c r="F256">
        <v>2</v>
      </c>
      <c r="G256">
        <v>1</v>
      </c>
      <c r="J256">
        <v>1</v>
      </c>
      <c r="K256">
        <v>2</v>
      </c>
      <c r="L256">
        <v>2</v>
      </c>
      <c r="M256">
        <v>2</v>
      </c>
      <c r="N256">
        <v>2</v>
      </c>
      <c r="O256">
        <v>2</v>
      </c>
      <c r="P256">
        <v>1</v>
      </c>
      <c r="Q256">
        <v>2</v>
      </c>
      <c r="R256">
        <v>2</v>
      </c>
      <c r="S256">
        <v>2</v>
      </c>
      <c r="T256">
        <v>1</v>
      </c>
      <c r="U256">
        <v>1</v>
      </c>
      <c r="V256">
        <v>1</v>
      </c>
      <c r="W256">
        <v>1</v>
      </c>
      <c r="X256">
        <v>2</v>
      </c>
      <c r="AS256">
        <v>1</v>
      </c>
    </row>
    <row r="257" spans="1:45">
      <c r="A257" s="4" t="s">
        <v>351</v>
      </c>
      <c r="B257" s="5" t="s">
        <v>352</v>
      </c>
      <c r="C257" s="5" t="s">
        <v>342</v>
      </c>
      <c r="D257" s="5" t="s">
        <v>6</v>
      </c>
      <c r="E257">
        <v>1</v>
      </c>
      <c r="F257">
        <v>1</v>
      </c>
      <c r="G257">
        <v>1</v>
      </c>
      <c r="J257">
        <v>2</v>
      </c>
      <c r="K257">
        <v>1</v>
      </c>
      <c r="L257">
        <v>2</v>
      </c>
      <c r="M257">
        <v>2</v>
      </c>
      <c r="N257">
        <v>2</v>
      </c>
      <c r="O257">
        <v>2</v>
      </c>
      <c r="P257">
        <v>1</v>
      </c>
      <c r="Q257">
        <v>2</v>
      </c>
      <c r="R257">
        <v>1</v>
      </c>
      <c r="S257">
        <v>2</v>
      </c>
      <c r="T257">
        <v>2</v>
      </c>
      <c r="U257">
        <v>1</v>
      </c>
      <c r="V257">
        <v>1</v>
      </c>
      <c r="W257">
        <v>2</v>
      </c>
      <c r="X257">
        <v>2</v>
      </c>
      <c r="AS257">
        <v>2</v>
      </c>
    </row>
    <row r="258" spans="1:45">
      <c r="A258" s="4" t="s">
        <v>353</v>
      </c>
      <c r="B258" s="5" t="s">
        <v>354</v>
      </c>
      <c r="C258" s="5" t="s">
        <v>274</v>
      </c>
      <c r="D258" s="5" t="s">
        <v>6</v>
      </c>
      <c r="E258">
        <v>1</v>
      </c>
      <c r="F258">
        <v>2</v>
      </c>
      <c r="G258">
        <v>2</v>
      </c>
      <c r="J258">
        <v>1</v>
      </c>
      <c r="K258">
        <v>2</v>
      </c>
      <c r="L258">
        <v>2</v>
      </c>
      <c r="M258">
        <v>2</v>
      </c>
      <c r="N258">
        <v>2</v>
      </c>
      <c r="O258">
        <v>2</v>
      </c>
      <c r="P258">
        <v>2</v>
      </c>
      <c r="Q258">
        <v>2</v>
      </c>
      <c r="R258">
        <v>1</v>
      </c>
      <c r="S258">
        <v>1</v>
      </c>
      <c r="T258">
        <v>2</v>
      </c>
      <c r="U258">
        <v>1</v>
      </c>
      <c r="V258">
        <v>2</v>
      </c>
      <c r="W258">
        <v>2</v>
      </c>
      <c r="X258">
        <v>2</v>
      </c>
      <c r="AS258">
        <v>2</v>
      </c>
    </row>
    <row r="259" spans="1:45">
      <c r="A259" s="4" t="s">
        <v>355</v>
      </c>
      <c r="B259" s="5" t="s">
        <v>356</v>
      </c>
      <c r="C259" s="5" t="s">
        <v>260</v>
      </c>
      <c r="D259" s="5" t="s">
        <v>6</v>
      </c>
      <c r="E259">
        <v>1</v>
      </c>
      <c r="F259">
        <v>1</v>
      </c>
      <c r="G259">
        <v>2</v>
      </c>
      <c r="J259">
        <v>1</v>
      </c>
      <c r="K259">
        <v>1</v>
      </c>
      <c r="L259">
        <v>1</v>
      </c>
      <c r="M259">
        <v>2</v>
      </c>
      <c r="N259">
        <v>1</v>
      </c>
      <c r="O259">
        <v>2</v>
      </c>
      <c r="P259">
        <v>2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AS259">
        <v>1</v>
      </c>
    </row>
    <row r="260" spans="1:45">
      <c r="A260" s="4" t="s">
        <v>357</v>
      </c>
      <c r="B260" s="5" t="s">
        <v>358</v>
      </c>
      <c r="C260" s="5" t="s">
        <v>260</v>
      </c>
      <c r="D260" s="5" t="s">
        <v>6</v>
      </c>
      <c r="E260">
        <v>1</v>
      </c>
      <c r="F260">
        <v>2</v>
      </c>
      <c r="G260">
        <v>2</v>
      </c>
      <c r="J260">
        <v>2</v>
      </c>
      <c r="K260">
        <v>2</v>
      </c>
      <c r="L260">
        <v>2</v>
      </c>
      <c r="M260">
        <v>2</v>
      </c>
      <c r="N260">
        <v>2</v>
      </c>
      <c r="O260">
        <v>2</v>
      </c>
      <c r="P260">
        <v>2</v>
      </c>
      <c r="Q260">
        <v>2</v>
      </c>
      <c r="R260">
        <v>2</v>
      </c>
      <c r="S260">
        <v>2</v>
      </c>
      <c r="T260">
        <v>1</v>
      </c>
      <c r="U260">
        <v>1</v>
      </c>
      <c r="V260">
        <v>1</v>
      </c>
      <c r="W260">
        <v>2</v>
      </c>
      <c r="X260">
        <v>2</v>
      </c>
      <c r="AS260">
        <v>1</v>
      </c>
    </row>
    <row r="261" spans="1:45">
      <c r="A261" s="4" t="s">
        <v>359</v>
      </c>
      <c r="B261" s="5" t="s">
        <v>360</v>
      </c>
      <c r="C261" s="5" t="s">
        <v>342</v>
      </c>
      <c r="D261" s="5" t="s">
        <v>6</v>
      </c>
      <c r="E261">
        <v>2</v>
      </c>
      <c r="F261">
        <v>1</v>
      </c>
      <c r="G261">
        <v>1</v>
      </c>
      <c r="J261">
        <v>1</v>
      </c>
      <c r="K261">
        <v>2</v>
      </c>
      <c r="L261">
        <v>1</v>
      </c>
      <c r="M261">
        <v>2</v>
      </c>
      <c r="N261">
        <v>2</v>
      </c>
      <c r="O261">
        <v>2</v>
      </c>
      <c r="P261">
        <v>1</v>
      </c>
      <c r="Q261">
        <v>2</v>
      </c>
      <c r="R261">
        <v>1</v>
      </c>
      <c r="S261">
        <v>2</v>
      </c>
      <c r="T261">
        <v>1</v>
      </c>
      <c r="U261">
        <v>1</v>
      </c>
      <c r="V261">
        <v>1</v>
      </c>
      <c r="W261">
        <v>1</v>
      </c>
      <c r="X261">
        <v>1</v>
      </c>
      <c r="AS261">
        <v>1</v>
      </c>
    </row>
    <row r="262" spans="1:45">
      <c r="A262" s="4" t="s">
        <v>361</v>
      </c>
      <c r="B262" s="5" t="s">
        <v>362</v>
      </c>
      <c r="C262" s="5" t="s">
        <v>260</v>
      </c>
      <c r="D262" s="5" t="s">
        <v>6</v>
      </c>
      <c r="E262">
        <v>1</v>
      </c>
      <c r="F262">
        <v>1</v>
      </c>
      <c r="G262">
        <v>2</v>
      </c>
      <c r="J262">
        <v>1</v>
      </c>
      <c r="K262">
        <v>2</v>
      </c>
      <c r="L262">
        <v>2</v>
      </c>
      <c r="M262">
        <v>2</v>
      </c>
      <c r="N262">
        <v>2</v>
      </c>
      <c r="O262">
        <v>2</v>
      </c>
      <c r="P262">
        <v>1</v>
      </c>
      <c r="Q262">
        <v>2</v>
      </c>
      <c r="R262">
        <v>2</v>
      </c>
      <c r="S262">
        <v>2</v>
      </c>
      <c r="T262">
        <v>1</v>
      </c>
      <c r="U262">
        <v>1</v>
      </c>
      <c r="V262">
        <v>2</v>
      </c>
      <c r="W262">
        <v>1</v>
      </c>
      <c r="X262">
        <v>2</v>
      </c>
      <c r="AS262">
        <v>1</v>
      </c>
    </row>
    <row r="263" spans="1:45">
      <c r="A263" s="4" t="s">
        <v>363</v>
      </c>
      <c r="B263" s="5" t="s">
        <v>364</v>
      </c>
      <c r="C263" s="5" t="s">
        <v>260</v>
      </c>
      <c r="D263" s="5" t="s">
        <v>6</v>
      </c>
      <c r="E263">
        <v>1</v>
      </c>
      <c r="F263">
        <v>1</v>
      </c>
      <c r="G263">
        <v>1</v>
      </c>
      <c r="J263">
        <v>1</v>
      </c>
      <c r="K263">
        <v>2</v>
      </c>
      <c r="L263">
        <v>1</v>
      </c>
      <c r="M263">
        <v>2</v>
      </c>
      <c r="N263">
        <v>2</v>
      </c>
      <c r="O263">
        <v>2</v>
      </c>
      <c r="P263">
        <v>1</v>
      </c>
      <c r="Q263">
        <v>2</v>
      </c>
      <c r="R263">
        <v>2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AS263">
        <v>1</v>
      </c>
    </row>
    <row r="264" spans="1:45">
      <c r="A264" s="4" t="s">
        <v>365</v>
      </c>
      <c r="B264" s="5" t="s">
        <v>366</v>
      </c>
      <c r="C264" s="5" t="s">
        <v>292</v>
      </c>
      <c r="D264" s="5" t="s">
        <v>6</v>
      </c>
      <c r="E264">
        <v>1</v>
      </c>
      <c r="F264">
        <v>1</v>
      </c>
      <c r="G264">
        <v>1</v>
      </c>
      <c r="J264">
        <v>1</v>
      </c>
      <c r="K264">
        <v>1</v>
      </c>
      <c r="L264">
        <v>1</v>
      </c>
      <c r="M264">
        <v>1</v>
      </c>
      <c r="N264">
        <v>2</v>
      </c>
      <c r="O264">
        <v>2</v>
      </c>
      <c r="P264">
        <v>1</v>
      </c>
      <c r="Q264">
        <v>2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2</v>
      </c>
      <c r="X264">
        <v>1</v>
      </c>
      <c r="AS264">
        <v>1</v>
      </c>
    </row>
    <row r="265" spans="1:45">
      <c r="A265" s="4" t="s">
        <v>367</v>
      </c>
      <c r="B265" s="5" t="s">
        <v>368</v>
      </c>
      <c r="C265" s="5" t="s">
        <v>260</v>
      </c>
      <c r="D265" s="5" t="s">
        <v>6</v>
      </c>
      <c r="E265">
        <v>1</v>
      </c>
      <c r="F265">
        <v>1</v>
      </c>
      <c r="G265">
        <v>1</v>
      </c>
      <c r="J265">
        <v>1</v>
      </c>
      <c r="K265">
        <v>2</v>
      </c>
      <c r="L265">
        <v>1</v>
      </c>
      <c r="M265">
        <v>2</v>
      </c>
      <c r="N265">
        <v>2</v>
      </c>
      <c r="O265">
        <v>2</v>
      </c>
      <c r="P265">
        <v>1</v>
      </c>
      <c r="Q265">
        <v>2</v>
      </c>
      <c r="R265">
        <v>2</v>
      </c>
      <c r="S265">
        <v>2</v>
      </c>
      <c r="T265">
        <v>1</v>
      </c>
      <c r="U265">
        <v>1</v>
      </c>
      <c r="V265">
        <v>1</v>
      </c>
      <c r="W265">
        <v>1</v>
      </c>
      <c r="X265">
        <v>1</v>
      </c>
      <c r="AS265">
        <v>1</v>
      </c>
    </row>
    <row r="266" spans="1:45">
      <c r="A266" s="4" t="s">
        <v>369</v>
      </c>
      <c r="B266" s="5" t="s">
        <v>370</v>
      </c>
      <c r="C266" s="5" t="s">
        <v>289</v>
      </c>
      <c r="D266" s="5" t="s">
        <v>6</v>
      </c>
      <c r="E266">
        <v>1</v>
      </c>
      <c r="F266">
        <v>1</v>
      </c>
      <c r="G266">
        <v>1</v>
      </c>
      <c r="J266">
        <v>1</v>
      </c>
      <c r="K266">
        <v>1</v>
      </c>
      <c r="L266">
        <v>1</v>
      </c>
      <c r="M266">
        <v>2</v>
      </c>
      <c r="N266">
        <v>2</v>
      </c>
      <c r="O266">
        <v>2</v>
      </c>
      <c r="P266">
        <v>1</v>
      </c>
      <c r="Q266">
        <v>2</v>
      </c>
      <c r="R266">
        <v>1</v>
      </c>
      <c r="S266">
        <v>1</v>
      </c>
      <c r="T266">
        <v>1</v>
      </c>
      <c r="U266">
        <v>1</v>
      </c>
      <c r="V266">
        <v>2</v>
      </c>
      <c r="W266">
        <v>1</v>
      </c>
      <c r="X266">
        <v>1</v>
      </c>
      <c r="AS266">
        <v>1</v>
      </c>
    </row>
    <row r="267" spans="1:45">
      <c r="A267" s="4" t="s">
        <v>371</v>
      </c>
      <c r="B267" s="5" t="s">
        <v>372</v>
      </c>
      <c r="C267" s="5" t="s">
        <v>246</v>
      </c>
      <c r="D267" s="5" t="s">
        <v>6</v>
      </c>
      <c r="E267">
        <v>1</v>
      </c>
      <c r="F267">
        <v>1</v>
      </c>
      <c r="G267">
        <v>1</v>
      </c>
      <c r="J267">
        <v>1</v>
      </c>
      <c r="K267">
        <v>1</v>
      </c>
      <c r="L267">
        <v>1</v>
      </c>
      <c r="M267">
        <v>2</v>
      </c>
      <c r="N267">
        <v>1</v>
      </c>
      <c r="O267">
        <v>2</v>
      </c>
      <c r="P267">
        <v>1</v>
      </c>
      <c r="Q267">
        <v>2</v>
      </c>
      <c r="R267">
        <v>1</v>
      </c>
      <c r="S267">
        <v>2</v>
      </c>
      <c r="T267">
        <v>1</v>
      </c>
      <c r="U267">
        <v>1</v>
      </c>
      <c r="V267">
        <v>1</v>
      </c>
      <c r="W267">
        <v>1</v>
      </c>
      <c r="X267">
        <v>2</v>
      </c>
      <c r="AS267">
        <v>1</v>
      </c>
    </row>
    <row r="268" spans="1:45">
      <c r="A268" s="4" t="s">
        <v>373</v>
      </c>
      <c r="B268" s="5" t="s">
        <v>374</v>
      </c>
      <c r="C268" s="5" t="s">
        <v>246</v>
      </c>
      <c r="D268" s="5" t="s">
        <v>6</v>
      </c>
      <c r="E268">
        <v>1</v>
      </c>
      <c r="F268">
        <v>1</v>
      </c>
      <c r="G268">
        <v>1</v>
      </c>
      <c r="J268">
        <v>1</v>
      </c>
      <c r="K268">
        <v>2</v>
      </c>
      <c r="L268">
        <v>1</v>
      </c>
      <c r="M268">
        <v>1</v>
      </c>
      <c r="N268">
        <v>2</v>
      </c>
      <c r="O268">
        <v>2</v>
      </c>
      <c r="P268">
        <v>1</v>
      </c>
      <c r="Q268">
        <v>2</v>
      </c>
      <c r="R268">
        <v>1</v>
      </c>
      <c r="S268">
        <v>1</v>
      </c>
      <c r="T268">
        <v>1</v>
      </c>
      <c r="U268">
        <v>1</v>
      </c>
      <c r="V268">
        <v>2</v>
      </c>
      <c r="W268">
        <v>2</v>
      </c>
      <c r="X268">
        <v>1</v>
      </c>
      <c r="AS268">
        <v>1</v>
      </c>
    </row>
    <row r="269" spans="1:45">
      <c r="A269" s="4" t="s">
        <v>375</v>
      </c>
      <c r="B269" s="5" t="s">
        <v>376</v>
      </c>
      <c r="C269" s="5" t="s">
        <v>274</v>
      </c>
      <c r="D269" s="5" t="s">
        <v>6</v>
      </c>
      <c r="E269">
        <v>1</v>
      </c>
      <c r="F269">
        <v>2</v>
      </c>
      <c r="G269">
        <v>2</v>
      </c>
      <c r="J269">
        <v>2</v>
      </c>
      <c r="K269">
        <v>2</v>
      </c>
      <c r="L269">
        <v>1</v>
      </c>
      <c r="M269">
        <v>1</v>
      </c>
      <c r="N269">
        <v>2</v>
      </c>
      <c r="O269">
        <v>2</v>
      </c>
      <c r="P269">
        <v>1</v>
      </c>
      <c r="Q269">
        <v>2</v>
      </c>
      <c r="R269">
        <v>1</v>
      </c>
      <c r="S269">
        <v>1</v>
      </c>
      <c r="T269">
        <v>2</v>
      </c>
      <c r="U269">
        <v>1</v>
      </c>
      <c r="V269">
        <v>2</v>
      </c>
      <c r="W269">
        <v>2</v>
      </c>
      <c r="X269">
        <v>2</v>
      </c>
      <c r="AS269">
        <v>1</v>
      </c>
    </row>
    <row r="270" spans="1:45">
      <c r="A270" s="4" t="s">
        <v>377</v>
      </c>
      <c r="B270" s="5" t="s">
        <v>378</v>
      </c>
      <c r="C270" s="5" t="s">
        <v>246</v>
      </c>
      <c r="D270" s="5" t="s">
        <v>6</v>
      </c>
      <c r="E270">
        <v>2</v>
      </c>
      <c r="F270">
        <v>1</v>
      </c>
      <c r="G270">
        <v>1</v>
      </c>
      <c r="J270">
        <v>1</v>
      </c>
      <c r="K270">
        <v>2</v>
      </c>
      <c r="L270">
        <v>1</v>
      </c>
      <c r="M270">
        <v>1</v>
      </c>
      <c r="N270">
        <v>2</v>
      </c>
      <c r="O270">
        <v>2</v>
      </c>
      <c r="P270">
        <v>1</v>
      </c>
      <c r="Q270">
        <v>2</v>
      </c>
      <c r="R270">
        <v>1</v>
      </c>
      <c r="S270">
        <v>2</v>
      </c>
      <c r="T270">
        <v>1</v>
      </c>
      <c r="U270">
        <v>1</v>
      </c>
      <c r="V270">
        <v>1</v>
      </c>
      <c r="W270">
        <v>1</v>
      </c>
      <c r="X270">
        <v>1</v>
      </c>
      <c r="AS270">
        <v>1</v>
      </c>
    </row>
    <row r="271" spans="1:45">
      <c r="A271" s="4" t="s">
        <v>379</v>
      </c>
      <c r="B271" s="5" t="s">
        <v>380</v>
      </c>
      <c r="C271" s="5" t="s">
        <v>243</v>
      </c>
      <c r="D271" s="5" t="s">
        <v>6</v>
      </c>
      <c r="E271">
        <v>1</v>
      </c>
      <c r="F271">
        <v>1</v>
      </c>
      <c r="G271">
        <v>2</v>
      </c>
      <c r="J271">
        <v>2</v>
      </c>
      <c r="K271">
        <v>2</v>
      </c>
      <c r="L271">
        <v>1</v>
      </c>
      <c r="M271">
        <v>1</v>
      </c>
      <c r="N271">
        <v>2</v>
      </c>
      <c r="O271">
        <v>2</v>
      </c>
      <c r="P271">
        <v>1</v>
      </c>
      <c r="Q271">
        <v>2</v>
      </c>
      <c r="R271">
        <v>1</v>
      </c>
      <c r="S271">
        <v>2</v>
      </c>
      <c r="T271">
        <v>1</v>
      </c>
      <c r="U271">
        <v>1</v>
      </c>
      <c r="V271">
        <v>1</v>
      </c>
      <c r="W271">
        <v>2</v>
      </c>
      <c r="X271">
        <v>1</v>
      </c>
      <c r="AS271">
        <v>1</v>
      </c>
    </row>
    <row r="272" spans="1:45">
      <c r="A272" s="4" t="s">
        <v>381</v>
      </c>
      <c r="B272" s="5" t="s">
        <v>382</v>
      </c>
      <c r="C272" s="5" t="s">
        <v>279</v>
      </c>
      <c r="D272" s="5" t="s">
        <v>6</v>
      </c>
      <c r="E272">
        <v>1</v>
      </c>
      <c r="F272">
        <v>1</v>
      </c>
      <c r="G272">
        <v>1</v>
      </c>
      <c r="J272">
        <v>1</v>
      </c>
      <c r="K272">
        <v>1</v>
      </c>
      <c r="L272">
        <v>1</v>
      </c>
      <c r="M272">
        <v>1</v>
      </c>
      <c r="N272">
        <v>2</v>
      </c>
      <c r="O272">
        <v>2</v>
      </c>
      <c r="P272">
        <v>1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2</v>
      </c>
      <c r="X272">
        <v>2</v>
      </c>
      <c r="AS272">
        <v>1</v>
      </c>
    </row>
    <row r="273" spans="1:45">
      <c r="A273" s="4" t="s">
        <v>383</v>
      </c>
      <c r="B273" s="5" t="s">
        <v>384</v>
      </c>
      <c r="C273" s="5" t="s">
        <v>263</v>
      </c>
      <c r="D273" s="5" t="s">
        <v>6</v>
      </c>
      <c r="E273">
        <v>1</v>
      </c>
      <c r="F273">
        <v>1</v>
      </c>
      <c r="G273">
        <v>1</v>
      </c>
      <c r="J273">
        <v>1</v>
      </c>
      <c r="K273">
        <v>1</v>
      </c>
      <c r="L273">
        <v>1</v>
      </c>
      <c r="M273">
        <v>1</v>
      </c>
      <c r="N273">
        <v>2</v>
      </c>
      <c r="O273">
        <v>2</v>
      </c>
      <c r="P273">
        <v>1</v>
      </c>
      <c r="Q273">
        <v>2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2</v>
      </c>
      <c r="X273">
        <v>1</v>
      </c>
      <c r="AS273">
        <v>1</v>
      </c>
    </row>
    <row r="274" spans="1:45">
      <c r="A274" s="4" t="s">
        <v>385</v>
      </c>
      <c r="B274" s="5" t="s">
        <v>386</v>
      </c>
      <c r="C274" s="5" t="s">
        <v>263</v>
      </c>
      <c r="D274" s="5" t="s">
        <v>6</v>
      </c>
      <c r="E274">
        <v>1</v>
      </c>
      <c r="F274">
        <v>2</v>
      </c>
      <c r="G274">
        <v>1</v>
      </c>
      <c r="J274">
        <v>1</v>
      </c>
      <c r="K274">
        <v>1</v>
      </c>
      <c r="L274">
        <v>1</v>
      </c>
      <c r="M274">
        <v>2</v>
      </c>
      <c r="N274">
        <v>2</v>
      </c>
      <c r="O274">
        <v>2</v>
      </c>
      <c r="P274">
        <v>1</v>
      </c>
      <c r="Q274">
        <v>2</v>
      </c>
      <c r="R274">
        <v>1</v>
      </c>
      <c r="S274">
        <v>2</v>
      </c>
      <c r="T274">
        <v>1</v>
      </c>
      <c r="U274">
        <v>1</v>
      </c>
      <c r="V274">
        <v>1</v>
      </c>
      <c r="W274">
        <v>2</v>
      </c>
      <c r="X274">
        <v>1</v>
      </c>
      <c r="AS274">
        <v>1</v>
      </c>
    </row>
    <row r="275" spans="1:45">
      <c r="A275" s="4" t="s">
        <v>387</v>
      </c>
      <c r="B275" s="5" t="s">
        <v>388</v>
      </c>
      <c r="C275" s="5" t="s">
        <v>260</v>
      </c>
      <c r="D275" s="5" t="s">
        <v>6</v>
      </c>
      <c r="E275">
        <v>1</v>
      </c>
      <c r="F275">
        <v>2</v>
      </c>
      <c r="G275">
        <v>1</v>
      </c>
      <c r="J275">
        <v>1</v>
      </c>
      <c r="K275">
        <v>1</v>
      </c>
      <c r="L275">
        <v>2</v>
      </c>
      <c r="M275">
        <v>2</v>
      </c>
      <c r="N275">
        <v>2</v>
      </c>
      <c r="O275">
        <v>2</v>
      </c>
      <c r="P275">
        <v>1</v>
      </c>
      <c r="Q275">
        <v>2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AS275">
        <v>1</v>
      </c>
    </row>
    <row r="276" spans="1:45">
      <c r="A276" s="4" t="s">
        <v>389</v>
      </c>
      <c r="B276" s="5" t="s">
        <v>390</v>
      </c>
      <c r="C276" s="5" t="s">
        <v>260</v>
      </c>
      <c r="D276" s="5" t="s">
        <v>6</v>
      </c>
      <c r="E276">
        <v>1</v>
      </c>
      <c r="F276">
        <v>2</v>
      </c>
      <c r="G276">
        <v>2</v>
      </c>
      <c r="J276">
        <v>1</v>
      </c>
      <c r="K276">
        <v>2</v>
      </c>
      <c r="L276">
        <v>2</v>
      </c>
      <c r="M276">
        <v>1</v>
      </c>
      <c r="N276">
        <v>2</v>
      </c>
      <c r="O276">
        <v>2</v>
      </c>
      <c r="P276">
        <v>1</v>
      </c>
      <c r="Q276">
        <v>2</v>
      </c>
      <c r="R276">
        <v>2</v>
      </c>
      <c r="S276">
        <v>2</v>
      </c>
      <c r="T276">
        <v>1</v>
      </c>
      <c r="U276">
        <v>1</v>
      </c>
      <c r="V276">
        <v>2</v>
      </c>
      <c r="W276">
        <v>1</v>
      </c>
      <c r="X276">
        <v>1</v>
      </c>
      <c r="AS276">
        <v>1</v>
      </c>
    </row>
    <row r="277" spans="1:45">
      <c r="A277" s="4" t="s">
        <v>391</v>
      </c>
      <c r="B277" s="5" t="s">
        <v>392</v>
      </c>
      <c r="C277" s="5" t="s">
        <v>243</v>
      </c>
      <c r="D277" s="5" t="s">
        <v>6</v>
      </c>
      <c r="E277">
        <v>1</v>
      </c>
      <c r="F277">
        <v>1</v>
      </c>
      <c r="G277">
        <v>1</v>
      </c>
      <c r="J277">
        <v>1</v>
      </c>
      <c r="K277">
        <v>2</v>
      </c>
      <c r="L277">
        <v>1</v>
      </c>
      <c r="M277">
        <v>1</v>
      </c>
      <c r="N277">
        <v>2</v>
      </c>
      <c r="O277">
        <v>1</v>
      </c>
      <c r="P277">
        <v>1</v>
      </c>
      <c r="Q277">
        <v>2</v>
      </c>
      <c r="R277">
        <v>1</v>
      </c>
      <c r="S277">
        <v>2</v>
      </c>
      <c r="T277">
        <v>1</v>
      </c>
      <c r="U277">
        <v>1</v>
      </c>
      <c r="V277">
        <v>1</v>
      </c>
      <c r="W277">
        <v>1</v>
      </c>
      <c r="X277">
        <v>1</v>
      </c>
      <c r="AS277">
        <v>1</v>
      </c>
    </row>
    <row r="278" spans="1:45">
      <c r="A278" s="4" t="s">
        <v>393</v>
      </c>
      <c r="B278" s="5" t="s">
        <v>394</v>
      </c>
      <c r="C278" s="5" t="s">
        <v>289</v>
      </c>
      <c r="D278" s="5" t="s">
        <v>6</v>
      </c>
      <c r="E278">
        <v>1</v>
      </c>
      <c r="F278">
        <v>1</v>
      </c>
      <c r="G278">
        <v>1</v>
      </c>
      <c r="J278">
        <v>1</v>
      </c>
      <c r="K278">
        <v>1</v>
      </c>
      <c r="L278">
        <v>1</v>
      </c>
      <c r="M278">
        <v>1</v>
      </c>
      <c r="N278">
        <v>2</v>
      </c>
      <c r="O278">
        <v>2</v>
      </c>
      <c r="P278">
        <v>1</v>
      </c>
      <c r="Q278">
        <v>2</v>
      </c>
      <c r="R278">
        <v>1</v>
      </c>
      <c r="S278">
        <v>2</v>
      </c>
      <c r="T278">
        <v>1</v>
      </c>
      <c r="U278">
        <v>1</v>
      </c>
      <c r="V278">
        <v>1</v>
      </c>
      <c r="W278">
        <v>1</v>
      </c>
      <c r="X278">
        <v>1</v>
      </c>
      <c r="AS278">
        <v>1</v>
      </c>
    </row>
    <row r="279" spans="1:45">
      <c r="A279" s="4" t="s">
        <v>395</v>
      </c>
      <c r="B279" s="5" t="s">
        <v>396</v>
      </c>
      <c r="C279" s="5" t="s">
        <v>289</v>
      </c>
      <c r="D279" s="5" t="s">
        <v>6</v>
      </c>
      <c r="E279">
        <v>1</v>
      </c>
      <c r="F279">
        <v>1</v>
      </c>
      <c r="G279">
        <v>1</v>
      </c>
      <c r="J279">
        <v>1</v>
      </c>
      <c r="K279">
        <v>1</v>
      </c>
      <c r="L279">
        <v>1</v>
      </c>
      <c r="M279">
        <v>1</v>
      </c>
      <c r="N279">
        <v>2</v>
      </c>
      <c r="O279">
        <v>2</v>
      </c>
      <c r="P279">
        <v>1</v>
      </c>
      <c r="Q279">
        <v>2</v>
      </c>
      <c r="R279">
        <v>1</v>
      </c>
      <c r="S279">
        <v>1</v>
      </c>
      <c r="T279">
        <v>1</v>
      </c>
      <c r="U279">
        <v>1</v>
      </c>
      <c r="V279">
        <v>2</v>
      </c>
      <c r="W279">
        <v>1</v>
      </c>
      <c r="X279">
        <v>1</v>
      </c>
      <c r="AS279">
        <v>2</v>
      </c>
    </row>
    <row r="280" spans="1:45">
      <c r="A280" s="4" t="s">
        <v>397</v>
      </c>
      <c r="B280" s="5" t="s">
        <v>398</v>
      </c>
      <c r="C280" s="5" t="s">
        <v>342</v>
      </c>
      <c r="D280" s="5" t="s">
        <v>6</v>
      </c>
      <c r="E280">
        <v>1</v>
      </c>
      <c r="F280">
        <v>1</v>
      </c>
      <c r="G280">
        <v>1</v>
      </c>
      <c r="J280">
        <v>1</v>
      </c>
      <c r="K280">
        <v>2</v>
      </c>
      <c r="L280">
        <v>1</v>
      </c>
      <c r="M280">
        <v>2</v>
      </c>
      <c r="N280">
        <v>2</v>
      </c>
      <c r="O280">
        <v>2</v>
      </c>
      <c r="P280">
        <v>1</v>
      </c>
      <c r="Q280">
        <v>2</v>
      </c>
      <c r="R280">
        <v>1</v>
      </c>
      <c r="S280">
        <v>2</v>
      </c>
      <c r="T280">
        <v>1</v>
      </c>
      <c r="U280">
        <v>1</v>
      </c>
      <c r="V280">
        <v>1</v>
      </c>
      <c r="W280">
        <v>1</v>
      </c>
      <c r="X280">
        <v>1</v>
      </c>
      <c r="AS280">
        <v>2</v>
      </c>
    </row>
    <row r="281" spans="1:45">
      <c r="A281" s="4" t="s">
        <v>399</v>
      </c>
      <c r="B281" s="5" t="s">
        <v>400</v>
      </c>
      <c r="C281" s="5" t="s">
        <v>243</v>
      </c>
      <c r="D281" s="5" t="s">
        <v>6</v>
      </c>
      <c r="E281">
        <v>1</v>
      </c>
      <c r="F281">
        <v>2</v>
      </c>
      <c r="G281">
        <v>1</v>
      </c>
      <c r="J281">
        <v>1</v>
      </c>
      <c r="K281">
        <v>1</v>
      </c>
      <c r="L281">
        <v>1</v>
      </c>
      <c r="M281">
        <v>1</v>
      </c>
      <c r="N281">
        <v>2</v>
      </c>
      <c r="O281">
        <v>2</v>
      </c>
      <c r="P281">
        <v>1</v>
      </c>
      <c r="Q281">
        <v>2</v>
      </c>
      <c r="R281">
        <v>1</v>
      </c>
      <c r="S281">
        <v>2</v>
      </c>
      <c r="T281">
        <v>1</v>
      </c>
      <c r="U281">
        <v>1</v>
      </c>
      <c r="V281">
        <v>1</v>
      </c>
      <c r="W281">
        <v>1</v>
      </c>
      <c r="X281">
        <v>1</v>
      </c>
      <c r="AS281">
        <v>2</v>
      </c>
    </row>
    <row r="282" spans="1:45">
      <c r="A282" s="4" t="s">
        <v>401</v>
      </c>
      <c r="B282" s="5" t="s">
        <v>402</v>
      </c>
      <c r="C282" s="5" t="s">
        <v>243</v>
      </c>
      <c r="D282" s="5" t="s">
        <v>6</v>
      </c>
      <c r="E282">
        <v>1</v>
      </c>
      <c r="F282">
        <v>1</v>
      </c>
      <c r="G282">
        <v>1</v>
      </c>
      <c r="J282">
        <v>1</v>
      </c>
      <c r="K282">
        <v>2</v>
      </c>
      <c r="L282">
        <v>1</v>
      </c>
      <c r="M282">
        <v>1</v>
      </c>
      <c r="N282">
        <v>2</v>
      </c>
      <c r="O282">
        <v>2</v>
      </c>
      <c r="P282">
        <v>1</v>
      </c>
      <c r="Q282">
        <v>2</v>
      </c>
      <c r="R282">
        <v>2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AS282">
        <v>1</v>
      </c>
    </row>
    <row r="283" spans="1:45">
      <c r="A283" s="4" t="s">
        <v>403</v>
      </c>
      <c r="B283" s="5" t="s">
        <v>404</v>
      </c>
      <c r="C283" s="5" t="s">
        <v>405</v>
      </c>
      <c r="D283" s="5" t="s">
        <v>6</v>
      </c>
      <c r="E283">
        <v>2</v>
      </c>
      <c r="F283">
        <v>2</v>
      </c>
      <c r="G283">
        <v>2</v>
      </c>
      <c r="J283">
        <v>2</v>
      </c>
      <c r="K283">
        <v>2</v>
      </c>
      <c r="L283">
        <v>2</v>
      </c>
      <c r="M283">
        <v>2</v>
      </c>
      <c r="N283">
        <v>2</v>
      </c>
      <c r="O283">
        <v>2</v>
      </c>
      <c r="P283">
        <v>1</v>
      </c>
      <c r="Q283">
        <v>2</v>
      </c>
      <c r="R283">
        <v>1</v>
      </c>
      <c r="S283">
        <v>2</v>
      </c>
      <c r="T283">
        <v>2</v>
      </c>
      <c r="U283">
        <v>1</v>
      </c>
      <c r="V283">
        <v>2</v>
      </c>
      <c r="W283">
        <v>1</v>
      </c>
      <c r="X283">
        <v>1</v>
      </c>
      <c r="AS283">
        <v>2</v>
      </c>
    </row>
    <row r="284" spans="1:45">
      <c r="A284" s="4" t="s">
        <v>406</v>
      </c>
      <c r="B284" s="5" t="s">
        <v>407</v>
      </c>
      <c r="C284" s="5" t="s">
        <v>274</v>
      </c>
      <c r="D284" s="5" t="s">
        <v>6</v>
      </c>
      <c r="E284">
        <v>1</v>
      </c>
      <c r="F284">
        <v>2</v>
      </c>
      <c r="G284">
        <v>1</v>
      </c>
      <c r="J284">
        <v>1</v>
      </c>
      <c r="K284">
        <v>2</v>
      </c>
      <c r="L284">
        <v>1</v>
      </c>
      <c r="M284">
        <v>2</v>
      </c>
      <c r="N284">
        <v>2</v>
      </c>
      <c r="O284">
        <v>2</v>
      </c>
      <c r="P284">
        <v>1</v>
      </c>
      <c r="Q284">
        <v>2</v>
      </c>
      <c r="R284">
        <v>2</v>
      </c>
      <c r="S284">
        <v>2</v>
      </c>
      <c r="T284">
        <v>1</v>
      </c>
      <c r="U284">
        <v>1</v>
      </c>
      <c r="V284">
        <v>1</v>
      </c>
      <c r="W284">
        <v>2</v>
      </c>
      <c r="X284">
        <v>1</v>
      </c>
      <c r="AS284">
        <v>1</v>
      </c>
    </row>
    <row r="285" spans="1:45">
      <c r="A285" s="4" t="s">
        <v>408</v>
      </c>
      <c r="B285" s="5" t="s">
        <v>409</v>
      </c>
      <c r="C285" s="5" t="s">
        <v>405</v>
      </c>
      <c r="D285" s="5" t="s">
        <v>6</v>
      </c>
      <c r="E285">
        <v>1</v>
      </c>
      <c r="F285">
        <v>1</v>
      </c>
      <c r="G285">
        <v>1</v>
      </c>
      <c r="J285">
        <v>1</v>
      </c>
      <c r="K285">
        <v>1</v>
      </c>
      <c r="L285">
        <v>1</v>
      </c>
      <c r="M285">
        <v>2</v>
      </c>
      <c r="N285">
        <v>2</v>
      </c>
      <c r="O285">
        <v>2</v>
      </c>
      <c r="P285">
        <v>1</v>
      </c>
      <c r="Q285">
        <v>2</v>
      </c>
      <c r="R285">
        <v>1</v>
      </c>
      <c r="S285">
        <v>2</v>
      </c>
      <c r="T285">
        <v>1</v>
      </c>
      <c r="U285">
        <v>2</v>
      </c>
      <c r="V285">
        <v>2</v>
      </c>
      <c r="W285">
        <v>2</v>
      </c>
      <c r="X285">
        <v>1</v>
      </c>
      <c r="AS285">
        <v>1</v>
      </c>
    </row>
    <row r="286" spans="1:45">
      <c r="A286" s="4" t="s">
        <v>410</v>
      </c>
      <c r="B286" s="5" t="s">
        <v>411</v>
      </c>
      <c r="C286" s="5" t="s">
        <v>405</v>
      </c>
      <c r="D286" s="5" t="s">
        <v>6</v>
      </c>
      <c r="E286">
        <v>1</v>
      </c>
      <c r="F286">
        <v>1</v>
      </c>
      <c r="G286">
        <v>1</v>
      </c>
      <c r="J286">
        <v>1</v>
      </c>
      <c r="K286">
        <v>1</v>
      </c>
      <c r="L286">
        <v>1</v>
      </c>
      <c r="M286">
        <v>2</v>
      </c>
      <c r="N286">
        <v>2</v>
      </c>
      <c r="O286">
        <v>2</v>
      </c>
      <c r="P286">
        <v>1</v>
      </c>
      <c r="Q286">
        <v>2</v>
      </c>
      <c r="R286">
        <v>1</v>
      </c>
      <c r="S286">
        <v>2</v>
      </c>
      <c r="T286">
        <v>1</v>
      </c>
      <c r="U286">
        <v>1</v>
      </c>
      <c r="V286">
        <v>1</v>
      </c>
      <c r="W286">
        <v>1</v>
      </c>
      <c r="X286">
        <v>1</v>
      </c>
      <c r="AS286">
        <v>1</v>
      </c>
    </row>
    <row r="287" spans="1:45">
      <c r="A287" s="4" t="s">
        <v>412</v>
      </c>
      <c r="B287" s="5" t="s">
        <v>467</v>
      </c>
      <c r="C287" s="5" t="s">
        <v>279</v>
      </c>
      <c r="D287" s="5" t="s">
        <v>6</v>
      </c>
      <c r="E287">
        <v>1</v>
      </c>
      <c r="F287">
        <v>1</v>
      </c>
      <c r="G287">
        <v>1</v>
      </c>
      <c r="J287">
        <v>1</v>
      </c>
      <c r="K287">
        <v>2</v>
      </c>
      <c r="L287">
        <v>1</v>
      </c>
      <c r="M287">
        <v>1</v>
      </c>
      <c r="N287">
        <v>2</v>
      </c>
      <c r="O287">
        <v>2</v>
      </c>
      <c r="P287">
        <v>1</v>
      </c>
      <c r="Q287">
        <v>2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2</v>
      </c>
      <c r="X287">
        <v>1</v>
      </c>
      <c r="AS287">
        <v>1</v>
      </c>
    </row>
    <row r="288" spans="1:45">
      <c r="A288" s="4" t="s">
        <v>414</v>
      </c>
      <c r="B288" s="5" t="s">
        <v>415</v>
      </c>
      <c r="C288" s="5" t="s">
        <v>246</v>
      </c>
      <c r="D288" s="5" t="s">
        <v>6</v>
      </c>
      <c r="E288">
        <v>1</v>
      </c>
      <c r="F288">
        <v>1</v>
      </c>
      <c r="G288">
        <v>1</v>
      </c>
      <c r="J288">
        <v>1</v>
      </c>
      <c r="K288">
        <v>2</v>
      </c>
      <c r="L288">
        <v>1</v>
      </c>
      <c r="M288">
        <v>2</v>
      </c>
      <c r="N288">
        <v>2</v>
      </c>
      <c r="O288">
        <v>2</v>
      </c>
      <c r="P288">
        <v>1</v>
      </c>
      <c r="Q288">
        <v>1</v>
      </c>
      <c r="R288">
        <v>2</v>
      </c>
      <c r="S288">
        <v>1</v>
      </c>
      <c r="T288">
        <v>1</v>
      </c>
      <c r="U288">
        <v>1</v>
      </c>
      <c r="V288">
        <v>1</v>
      </c>
      <c r="W288">
        <v>2</v>
      </c>
      <c r="X288">
        <v>2</v>
      </c>
      <c r="AS288">
        <v>1</v>
      </c>
    </row>
    <row r="289" spans="1:45">
      <c r="A289" s="4" t="s">
        <v>416</v>
      </c>
      <c r="B289" s="5" t="s">
        <v>417</v>
      </c>
      <c r="C289" s="5" t="s">
        <v>263</v>
      </c>
      <c r="D289" s="5" t="s">
        <v>6</v>
      </c>
      <c r="E289">
        <v>1</v>
      </c>
      <c r="F289">
        <v>1</v>
      </c>
      <c r="G289">
        <v>1</v>
      </c>
      <c r="J289">
        <v>1</v>
      </c>
      <c r="K289">
        <v>1</v>
      </c>
      <c r="L289">
        <v>2</v>
      </c>
      <c r="M289">
        <v>2</v>
      </c>
      <c r="N289">
        <v>2</v>
      </c>
      <c r="O289">
        <v>2</v>
      </c>
      <c r="P289">
        <v>1</v>
      </c>
      <c r="Q289">
        <v>2</v>
      </c>
      <c r="R289">
        <v>1</v>
      </c>
      <c r="S289">
        <v>2</v>
      </c>
      <c r="T289">
        <v>1</v>
      </c>
      <c r="U289">
        <v>1</v>
      </c>
      <c r="V289">
        <v>1</v>
      </c>
      <c r="W289">
        <v>2</v>
      </c>
      <c r="X289">
        <v>2</v>
      </c>
      <c r="AS289">
        <v>1</v>
      </c>
    </row>
    <row r="290" spans="1:45">
      <c r="A290" s="4" t="s">
        <v>418</v>
      </c>
      <c r="B290" s="5" t="s">
        <v>419</v>
      </c>
      <c r="C290" s="5" t="s">
        <v>263</v>
      </c>
      <c r="D290" s="5" t="s">
        <v>6</v>
      </c>
      <c r="E290">
        <v>1</v>
      </c>
      <c r="F290">
        <v>2</v>
      </c>
      <c r="G290">
        <v>1</v>
      </c>
      <c r="J290">
        <v>2</v>
      </c>
      <c r="K290">
        <v>1</v>
      </c>
      <c r="L290">
        <v>1</v>
      </c>
      <c r="M290">
        <v>1</v>
      </c>
      <c r="N290">
        <v>2</v>
      </c>
      <c r="O290">
        <v>2</v>
      </c>
      <c r="P290">
        <v>1</v>
      </c>
      <c r="Q290">
        <v>2</v>
      </c>
      <c r="R290">
        <v>1</v>
      </c>
      <c r="S290">
        <v>2</v>
      </c>
      <c r="T290">
        <v>1</v>
      </c>
      <c r="U290">
        <v>2</v>
      </c>
      <c r="V290">
        <v>2</v>
      </c>
      <c r="W290">
        <v>2</v>
      </c>
      <c r="X290">
        <v>2</v>
      </c>
      <c r="AS290">
        <v>1</v>
      </c>
    </row>
    <row r="291" spans="1:45">
      <c r="A291" s="4" t="s">
        <v>420</v>
      </c>
      <c r="B291" s="5" t="s">
        <v>421</v>
      </c>
      <c r="C291" s="5" t="s">
        <v>251</v>
      </c>
      <c r="D291" s="5" t="s">
        <v>6</v>
      </c>
      <c r="E291">
        <v>1</v>
      </c>
      <c r="F291">
        <v>2</v>
      </c>
      <c r="G291">
        <v>1</v>
      </c>
      <c r="J291">
        <v>1</v>
      </c>
      <c r="K291">
        <v>2</v>
      </c>
      <c r="L291">
        <v>1</v>
      </c>
      <c r="M291">
        <v>1</v>
      </c>
      <c r="N291">
        <v>2</v>
      </c>
      <c r="O291">
        <v>2</v>
      </c>
      <c r="P291">
        <v>1</v>
      </c>
      <c r="Q291">
        <v>2</v>
      </c>
      <c r="R291">
        <v>2</v>
      </c>
      <c r="S291">
        <v>1</v>
      </c>
      <c r="T291">
        <v>1</v>
      </c>
      <c r="U291">
        <v>1</v>
      </c>
      <c r="V291">
        <v>1</v>
      </c>
      <c r="W291">
        <v>2</v>
      </c>
      <c r="X291">
        <v>2</v>
      </c>
      <c r="AS291">
        <v>1</v>
      </c>
    </row>
    <row r="292" spans="1:45">
      <c r="A292" s="4" t="s">
        <v>422</v>
      </c>
      <c r="B292" s="5" t="s">
        <v>423</v>
      </c>
      <c r="C292" s="5" t="s">
        <v>251</v>
      </c>
      <c r="D292" s="5" t="s">
        <v>6</v>
      </c>
      <c r="E292">
        <v>1</v>
      </c>
      <c r="F292">
        <v>1</v>
      </c>
      <c r="G292">
        <v>1</v>
      </c>
      <c r="J292">
        <v>1</v>
      </c>
      <c r="K292">
        <v>1</v>
      </c>
      <c r="L292">
        <v>1</v>
      </c>
      <c r="M292">
        <v>2</v>
      </c>
      <c r="N292">
        <v>2</v>
      </c>
      <c r="O292">
        <v>2</v>
      </c>
      <c r="P292">
        <v>1</v>
      </c>
      <c r="Q292">
        <v>2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2</v>
      </c>
      <c r="X292">
        <v>1</v>
      </c>
      <c r="AS292">
        <v>1</v>
      </c>
    </row>
    <row r="293" spans="1:45">
      <c r="A293" s="4" t="s">
        <v>424</v>
      </c>
      <c r="B293" s="5" t="s">
        <v>425</v>
      </c>
      <c r="C293" s="5" t="s">
        <v>342</v>
      </c>
      <c r="D293" s="5" t="s">
        <v>6</v>
      </c>
      <c r="E293">
        <v>1</v>
      </c>
      <c r="F293">
        <v>1</v>
      </c>
      <c r="G293">
        <v>1</v>
      </c>
      <c r="J293">
        <v>1</v>
      </c>
      <c r="K293">
        <v>2</v>
      </c>
      <c r="L293">
        <v>1</v>
      </c>
      <c r="M293">
        <v>2</v>
      </c>
      <c r="N293">
        <v>2</v>
      </c>
      <c r="O293">
        <v>2</v>
      </c>
      <c r="P293">
        <v>1</v>
      </c>
      <c r="Q293">
        <v>2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2</v>
      </c>
      <c r="X293">
        <v>1</v>
      </c>
      <c r="AS293">
        <v>1</v>
      </c>
    </row>
    <row r="294" spans="1:45">
      <c r="A294" s="4" t="s">
        <v>426</v>
      </c>
      <c r="B294" s="5" t="s">
        <v>427</v>
      </c>
      <c r="C294" s="5" t="s">
        <v>279</v>
      </c>
      <c r="D294" s="5" t="s">
        <v>6</v>
      </c>
      <c r="E294">
        <v>1</v>
      </c>
      <c r="F294">
        <v>1</v>
      </c>
      <c r="G294">
        <v>1</v>
      </c>
      <c r="J294">
        <v>1</v>
      </c>
      <c r="K294">
        <v>2</v>
      </c>
      <c r="L294">
        <v>1</v>
      </c>
      <c r="M294">
        <v>1</v>
      </c>
      <c r="N294">
        <v>2</v>
      </c>
      <c r="O294">
        <v>2</v>
      </c>
      <c r="P294">
        <v>1</v>
      </c>
      <c r="Q294">
        <v>2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AS294">
        <v>2</v>
      </c>
    </row>
    <row r="295" spans="1:45">
      <c r="A295" s="4" t="s">
        <v>428</v>
      </c>
      <c r="B295" s="5" t="s">
        <v>429</v>
      </c>
      <c r="C295" s="5" t="s">
        <v>279</v>
      </c>
      <c r="D295" s="5" t="s">
        <v>6</v>
      </c>
      <c r="E295">
        <v>1</v>
      </c>
      <c r="F295">
        <v>1</v>
      </c>
      <c r="G295">
        <v>1</v>
      </c>
      <c r="J295">
        <v>1</v>
      </c>
      <c r="K295">
        <v>1</v>
      </c>
      <c r="L295">
        <v>1</v>
      </c>
      <c r="M295">
        <v>2</v>
      </c>
      <c r="N295">
        <v>2</v>
      </c>
      <c r="O295">
        <v>2</v>
      </c>
      <c r="P295">
        <v>1</v>
      </c>
      <c r="Q295">
        <v>2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2</v>
      </c>
      <c r="X295">
        <v>1</v>
      </c>
      <c r="AS295">
        <v>1</v>
      </c>
    </row>
    <row r="296" spans="1:45">
      <c r="A296" s="4" t="s">
        <v>430</v>
      </c>
      <c r="B296" s="5" t="s">
        <v>431</v>
      </c>
      <c r="C296" s="5" t="s">
        <v>260</v>
      </c>
      <c r="D296" s="5" t="s">
        <v>6</v>
      </c>
      <c r="E296">
        <v>1</v>
      </c>
      <c r="F296">
        <v>1</v>
      </c>
      <c r="G296">
        <v>1</v>
      </c>
      <c r="J296">
        <v>1</v>
      </c>
      <c r="K296">
        <v>2</v>
      </c>
      <c r="L296">
        <v>2</v>
      </c>
      <c r="M296">
        <v>2</v>
      </c>
      <c r="N296">
        <v>2</v>
      </c>
      <c r="O296">
        <v>2</v>
      </c>
      <c r="P296">
        <v>1</v>
      </c>
      <c r="Q296">
        <v>2</v>
      </c>
      <c r="R296">
        <v>2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AS296">
        <v>1</v>
      </c>
    </row>
    <row r="297" spans="1:45">
      <c r="A297" s="4" t="s">
        <v>432</v>
      </c>
      <c r="B297" s="5" t="s">
        <v>433</v>
      </c>
      <c r="C297" s="5" t="s">
        <v>289</v>
      </c>
      <c r="D297" s="5" t="s">
        <v>6</v>
      </c>
      <c r="E297">
        <v>1</v>
      </c>
      <c r="F297">
        <v>1</v>
      </c>
      <c r="G297">
        <v>1</v>
      </c>
      <c r="J297">
        <v>1</v>
      </c>
      <c r="K297">
        <v>1</v>
      </c>
      <c r="L297">
        <v>1</v>
      </c>
      <c r="M297">
        <v>2</v>
      </c>
      <c r="N297">
        <v>2</v>
      </c>
      <c r="O297">
        <v>2</v>
      </c>
      <c r="P297">
        <v>1</v>
      </c>
      <c r="Q297">
        <v>2</v>
      </c>
      <c r="R297">
        <v>1</v>
      </c>
      <c r="S297">
        <v>2</v>
      </c>
      <c r="T297">
        <v>1</v>
      </c>
      <c r="U297">
        <v>1</v>
      </c>
      <c r="V297">
        <v>1</v>
      </c>
      <c r="W297">
        <v>1</v>
      </c>
      <c r="X297">
        <v>1</v>
      </c>
      <c r="AS297">
        <v>1</v>
      </c>
    </row>
    <row r="298" spans="1:45">
      <c r="A298" s="4" t="s">
        <v>434</v>
      </c>
      <c r="B298" s="5" t="s">
        <v>435</v>
      </c>
      <c r="C298" s="5" t="s">
        <v>289</v>
      </c>
      <c r="D298" s="5" t="s">
        <v>6</v>
      </c>
      <c r="E298">
        <v>1</v>
      </c>
      <c r="F298">
        <v>2</v>
      </c>
      <c r="G298">
        <v>1</v>
      </c>
      <c r="J298">
        <v>1</v>
      </c>
      <c r="K298">
        <v>1</v>
      </c>
      <c r="L298">
        <v>1</v>
      </c>
      <c r="M298">
        <v>2</v>
      </c>
      <c r="N298">
        <v>2</v>
      </c>
      <c r="O298">
        <v>2</v>
      </c>
      <c r="P298">
        <v>1</v>
      </c>
      <c r="Q298">
        <v>2</v>
      </c>
      <c r="R298">
        <v>1</v>
      </c>
      <c r="S298">
        <v>2</v>
      </c>
      <c r="T298">
        <v>1</v>
      </c>
      <c r="U298">
        <v>1</v>
      </c>
      <c r="V298">
        <v>1</v>
      </c>
      <c r="W298">
        <v>1</v>
      </c>
      <c r="X298">
        <v>1</v>
      </c>
      <c r="AS298">
        <v>1</v>
      </c>
    </row>
    <row r="299" spans="1:45">
      <c r="A299" s="4" t="s">
        <v>436</v>
      </c>
      <c r="B299" s="5" t="s">
        <v>437</v>
      </c>
      <c r="C299" s="5" t="s">
        <v>405</v>
      </c>
      <c r="D299" s="5" t="s">
        <v>6</v>
      </c>
      <c r="E299">
        <v>1</v>
      </c>
      <c r="F299">
        <v>1</v>
      </c>
      <c r="G299">
        <v>1</v>
      </c>
      <c r="J299">
        <v>1</v>
      </c>
      <c r="K299">
        <v>1</v>
      </c>
      <c r="L299">
        <v>1</v>
      </c>
      <c r="M299">
        <v>1</v>
      </c>
      <c r="N299">
        <v>2</v>
      </c>
      <c r="O299">
        <v>2</v>
      </c>
      <c r="P299">
        <v>1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AS299">
        <v>1</v>
      </c>
    </row>
    <row r="300" spans="1:45">
      <c r="A300" s="4" t="s">
        <v>438</v>
      </c>
      <c r="B300" s="5" t="s">
        <v>439</v>
      </c>
      <c r="C300" s="5" t="s">
        <v>405</v>
      </c>
      <c r="D300" s="5" t="s">
        <v>6</v>
      </c>
      <c r="E300">
        <v>1</v>
      </c>
      <c r="F300">
        <v>2</v>
      </c>
      <c r="G300">
        <v>2</v>
      </c>
      <c r="J300">
        <v>1</v>
      </c>
      <c r="K300">
        <v>2</v>
      </c>
      <c r="L300">
        <v>1</v>
      </c>
      <c r="M300">
        <v>2</v>
      </c>
      <c r="N300">
        <v>2</v>
      </c>
      <c r="O300">
        <v>2</v>
      </c>
      <c r="P300">
        <v>1</v>
      </c>
      <c r="Q300">
        <v>2</v>
      </c>
      <c r="R300">
        <v>2</v>
      </c>
      <c r="S300">
        <v>2</v>
      </c>
      <c r="T300">
        <v>2</v>
      </c>
      <c r="U300">
        <v>1</v>
      </c>
      <c r="V300">
        <v>1</v>
      </c>
      <c r="W300">
        <v>2</v>
      </c>
      <c r="X300">
        <v>1</v>
      </c>
      <c r="AS300">
        <v>2</v>
      </c>
    </row>
    <row r="301" spans="1:45">
      <c r="A301" s="4" t="s">
        <v>440</v>
      </c>
      <c r="B301" s="5" t="s">
        <v>441</v>
      </c>
      <c r="C301" s="5" t="s">
        <v>405</v>
      </c>
      <c r="D301" s="5" t="s">
        <v>6</v>
      </c>
      <c r="E301">
        <v>1</v>
      </c>
      <c r="F301">
        <v>1</v>
      </c>
      <c r="G301">
        <v>2</v>
      </c>
      <c r="J301">
        <v>1</v>
      </c>
      <c r="K301">
        <v>1</v>
      </c>
      <c r="L301">
        <v>2</v>
      </c>
      <c r="M301">
        <v>2</v>
      </c>
      <c r="N301">
        <v>2</v>
      </c>
      <c r="O301">
        <v>2</v>
      </c>
      <c r="P301">
        <v>1</v>
      </c>
      <c r="Q301">
        <v>2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AS301">
        <v>1</v>
      </c>
    </row>
    <row r="302" spans="1:45">
      <c r="A302" s="4" t="s">
        <v>442</v>
      </c>
      <c r="B302" s="5" t="s">
        <v>443</v>
      </c>
      <c r="C302" s="5" t="s">
        <v>405</v>
      </c>
      <c r="D302" s="5" t="s">
        <v>6</v>
      </c>
      <c r="E302">
        <v>1</v>
      </c>
      <c r="F302">
        <v>1</v>
      </c>
      <c r="G302">
        <v>1</v>
      </c>
      <c r="J302">
        <v>1</v>
      </c>
      <c r="K302">
        <v>1</v>
      </c>
      <c r="L302">
        <v>2</v>
      </c>
      <c r="M302">
        <v>2</v>
      </c>
      <c r="N302">
        <v>2</v>
      </c>
      <c r="O302">
        <v>2</v>
      </c>
      <c r="P302">
        <v>1</v>
      </c>
      <c r="Q302">
        <v>2</v>
      </c>
      <c r="R302">
        <v>1</v>
      </c>
      <c r="S302">
        <v>1</v>
      </c>
      <c r="T302">
        <v>2</v>
      </c>
      <c r="U302">
        <v>1</v>
      </c>
      <c r="V302">
        <v>1</v>
      </c>
      <c r="W302">
        <v>1</v>
      </c>
      <c r="X302">
        <v>1</v>
      </c>
      <c r="AS302">
        <v>1</v>
      </c>
    </row>
    <row r="303" spans="1:45">
      <c r="A303" s="4" t="s">
        <v>444</v>
      </c>
      <c r="B303" s="5" t="s">
        <v>445</v>
      </c>
      <c r="C303" s="5" t="s">
        <v>405</v>
      </c>
      <c r="D303" s="5" t="s">
        <v>6</v>
      </c>
      <c r="E303">
        <v>1</v>
      </c>
      <c r="F303">
        <v>1</v>
      </c>
      <c r="G303">
        <v>1</v>
      </c>
      <c r="J303">
        <v>1</v>
      </c>
      <c r="K303">
        <v>1</v>
      </c>
      <c r="L303">
        <v>1</v>
      </c>
      <c r="M303">
        <v>2</v>
      </c>
      <c r="N303">
        <v>2</v>
      </c>
      <c r="O303">
        <v>2</v>
      </c>
      <c r="P303">
        <v>1</v>
      </c>
      <c r="Q303">
        <v>2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AS303">
        <v>1</v>
      </c>
    </row>
    <row r="304" spans="1:45">
      <c r="A304" s="4" t="s">
        <v>446</v>
      </c>
      <c r="B304" s="5" t="s">
        <v>447</v>
      </c>
      <c r="C304" s="5" t="s">
        <v>448</v>
      </c>
      <c r="D304" s="5" t="s">
        <v>6</v>
      </c>
      <c r="E304">
        <v>1</v>
      </c>
      <c r="F304">
        <v>1</v>
      </c>
      <c r="G304">
        <v>2</v>
      </c>
      <c r="J304">
        <v>1</v>
      </c>
      <c r="K304">
        <v>1</v>
      </c>
      <c r="L304">
        <v>1</v>
      </c>
      <c r="M304">
        <v>1</v>
      </c>
      <c r="N304">
        <v>2</v>
      </c>
      <c r="O304">
        <v>2</v>
      </c>
      <c r="P304">
        <v>2</v>
      </c>
      <c r="Q304">
        <v>2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AS304">
        <v>1</v>
      </c>
    </row>
    <row r="305" spans="1:45">
      <c r="A305" s="4" t="s">
        <v>449</v>
      </c>
      <c r="B305" s="5" t="s">
        <v>450</v>
      </c>
      <c r="C305" s="5" t="s">
        <v>448</v>
      </c>
      <c r="D305" s="5" t="s">
        <v>6</v>
      </c>
      <c r="E305">
        <v>1</v>
      </c>
      <c r="F305">
        <v>1</v>
      </c>
      <c r="G305">
        <v>2</v>
      </c>
      <c r="J305">
        <v>2</v>
      </c>
      <c r="K305">
        <v>2</v>
      </c>
      <c r="L305">
        <v>2</v>
      </c>
      <c r="M305">
        <v>1</v>
      </c>
      <c r="N305">
        <v>2</v>
      </c>
      <c r="O305">
        <v>2</v>
      </c>
      <c r="P305">
        <v>2</v>
      </c>
      <c r="Q305">
        <v>2</v>
      </c>
      <c r="R305">
        <v>2</v>
      </c>
      <c r="S305">
        <v>2</v>
      </c>
      <c r="T305">
        <v>2</v>
      </c>
      <c r="U305">
        <v>1</v>
      </c>
      <c r="V305">
        <v>1</v>
      </c>
      <c r="W305">
        <v>1</v>
      </c>
      <c r="X305">
        <v>1</v>
      </c>
      <c r="AS305">
        <v>1</v>
      </c>
    </row>
    <row r="306" spans="1:45">
      <c r="A306" s="4" t="s">
        <v>451</v>
      </c>
      <c r="B306" s="5" t="s">
        <v>452</v>
      </c>
      <c r="C306" s="5" t="s">
        <v>448</v>
      </c>
      <c r="D306" s="5" t="s">
        <v>6</v>
      </c>
      <c r="E306">
        <v>1</v>
      </c>
      <c r="F306">
        <v>1</v>
      </c>
      <c r="G306">
        <v>1</v>
      </c>
      <c r="J306">
        <v>1</v>
      </c>
      <c r="K306">
        <v>1</v>
      </c>
      <c r="L306">
        <v>2</v>
      </c>
      <c r="M306">
        <v>2</v>
      </c>
      <c r="N306">
        <v>2</v>
      </c>
      <c r="O306">
        <v>2</v>
      </c>
      <c r="P306">
        <v>1</v>
      </c>
      <c r="Q306">
        <v>2</v>
      </c>
      <c r="R306">
        <v>1</v>
      </c>
      <c r="S306">
        <v>2</v>
      </c>
      <c r="T306">
        <v>1</v>
      </c>
      <c r="U306">
        <v>1</v>
      </c>
      <c r="V306">
        <v>1</v>
      </c>
      <c r="W306">
        <v>1</v>
      </c>
      <c r="X306">
        <v>1</v>
      </c>
      <c r="AS306">
        <v>1</v>
      </c>
    </row>
    <row r="307" spans="1:45">
      <c r="A307" s="4" t="s">
        <v>453</v>
      </c>
      <c r="B307" s="5" t="s">
        <v>454</v>
      </c>
      <c r="C307" s="5" t="s">
        <v>448</v>
      </c>
      <c r="D307" s="5" t="s">
        <v>6</v>
      </c>
      <c r="E307">
        <v>1</v>
      </c>
      <c r="F307">
        <v>1</v>
      </c>
      <c r="G307">
        <v>1</v>
      </c>
      <c r="J307">
        <v>1</v>
      </c>
      <c r="K307">
        <v>1</v>
      </c>
      <c r="L307">
        <v>1</v>
      </c>
      <c r="M307">
        <v>2</v>
      </c>
      <c r="N307">
        <v>2</v>
      </c>
      <c r="O307">
        <v>2</v>
      </c>
      <c r="P307">
        <v>1</v>
      </c>
      <c r="Q307">
        <v>2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2</v>
      </c>
      <c r="X307">
        <v>2</v>
      </c>
      <c r="AS307">
        <v>1</v>
      </c>
    </row>
    <row r="308" spans="1:45">
      <c r="A308" s="4" t="s">
        <v>455</v>
      </c>
      <c r="B308" s="5" t="s">
        <v>456</v>
      </c>
      <c r="C308" s="5" t="s">
        <v>448</v>
      </c>
      <c r="D308" s="5" t="s">
        <v>6</v>
      </c>
      <c r="E308">
        <v>2</v>
      </c>
      <c r="F308">
        <v>1</v>
      </c>
      <c r="G308">
        <v>2</v>
      </c>
      <c r="J308">
        <v>2</v>
      </c>
      <c r="K308">
        <v>2</v>
      </c>
      <c r="L308">
        <v>2</v>
      </c>
      <c r="M308">
        <v>2</v>
      </c>
      <c r="N308">
        <v>2</v>
      </c>
      <c r="O308">
        <v>2</v>
      </c>
      <c r="P308">
        <v>2</v>
      </c>
      <c r="Q308">
        <v>2</v>
      </c>
      <c r="R308">
        <v>1</v>
      </c>
      <c r="S308">
        <v>2</v>
      </c>
      <c r="T308">
        <v>1</v>
      </c>
      <c r="U308">
        <v>1</v>
      </c>
      <c r="V308">
        <v>2</v>
      </c>
      <c r="W308">
        <v>2</v>
      </c>
      <c r="X308">
        <v>1</v>
      </c>
      <c r="AS308">
        <v>1</v>
      </c>
    </row>
    <row r="309" spans="1:45">
      <c r="A309" s="4" t="s">
        <v>457</v>
      </c>
      <c r="B309" s="5" t="s">
        <v>458</v>
      </c>
      <c r="C309" s="5" t="s">
        <v>448</v>
      </c>
      <c r="D309" s="5" t="s">
        <v>6</v>
      </c>
      <c r="E309">
        <v>1</v>
      </c>
      <c r="F309">
        <v>1</v>
      </c>
      <c r="G309">
        <v>1</v>
      </c>
      <c r="J309">
        <v>1</v>
      </c>
      <c r="K309">
        <v>1</v>
      </c>
      <c r="L309">
        <v>1</v>
      </c>
      <c r="M309">
        <v>1</v>
      </c>
      <c r="N309">
        <v>2</v>
      </c>
      <c r="O309">
        <v>2</v>
      </c>
      <c r="P309">
        <v>1</v>
      </c>
      <c r="Q309">
        <v>2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AS309">
        <v>1</v>
      </c>
    </row>
    <row r="310" spans="1:45" s="125" customFormat="1">
      <c r="A310" s="4" t="s">
        <v>459</v>
      </c>
      <c r="B310" s="5" t="s">
        <v>460</v>
      </c>
      <c r="C310" s="5" t="s">
        <v>448</v>
      </c>
      <c r="D310" s="5" t="s">
        <v>6</v>
      </c>
      <c r="E310" s="125">
        <v>1</v>
      </c>
      <c r="F310" s="125">
        <v>1</v>
      </c>
      <c r="G310" s="125">
        <v>1</v>
      </c>
      <c r="J310" s="125">
        <v>1</v>
      </c>
      <c r="K310" s="125">
        <v>1</v>
      </c>
      <c r="L310" s="125">
        <v>2</v>
      </c>
      <c r="M310" s="125">
        <v>1</v>
      </c>
      <c r="N310" s="125">
        <v>2</v>
      </c>
      <c r="O310" s="125">
        <v>2</v>
      </c>
      <c r="P310" s="125">
        <v>1</v>
      </c>
      <c r="Q310" s="125">
        <v>2</v>
      </c>
      <c r="R310" s="125">
        <v>1</v>
      </c>
      <c r="S310" s="125">
        <v>1</v>
      </c>
      <c r="T310" s="125">
        <v>1</v>
      </c>
      <c r="U310" s="125">
        <v>1</v>
      </c>
      <c r="V310" s="125">
        <v>2</v>
      </c>
      <c r="W310" s="125">
        <v>1</v>
      </c>
      <c r="X310" s="125">
        <v>1</v>
      </c>
      <c r="AS310" s="125">
        <v>1</v>
      </c>
    </row>
    <row r="311" spans="1:45">
      <c r="A311" s="126" t="s">
        <v>241</v>
      </c>
      <c r="B311" s="127" t="s">
        <v>242</v>
      </c>
      <c r="C311" s="127" t="s">
        <v>243</v>
      </c>
      <c r="D311" s="127" t="s">
        <v>7</v>
      </c>
      <c r="E311">
        <v>1</v>
      </c>
      <c r="F311">
        <v>1</v>
      </c>
      <c r="G311">
        <v>1</v>
      </c>
      <c r="J311">
        <v>1</v>
      </c>
      <c r="K311">
        <v>2</v>
      </c>
      <c r="L311">
        <v>1</v>
      </c>
      <c r="M311">
        <v>1</v>
      </c>
      <c r="N311">
        <v>1</v>
      </c>
      <c r="O311">
        <v>2</v>
      </c>
      <c r="P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AS311">
        <v>2</v>
      </c>
    </row>
    <row r="312" spans="1:45">
      <c r="A312" s="4" t="s">
        <v>244</v>
      </c>
      <c r="B312" s="5" t="s">
        <v>245</v>
      </c>
      <c r="C312" s="5" t="s">
        <v>246</v>
      </c>
      <c r="D312" s="5" t="s">
        <v>7</v>
      </c>
      <c r="E312">
        <v>1</v>
      </c>
      <c r="F312">
        <v>1</v>
      </c>
      <c r="G312">
        <v>1</v>
      </c>
      <c r="J312">
        <v>1</v>
      </c>
      <c r="K312">
        <v>1</v>
      </c>
      <c r="L312">
        <v>1</v>
      </c>
      <c r="M312">
        <v>2</v>
      </c>
      <c r="N312">
        <v>2</v>
      </c>
      <c r="O312">
        <v>2</v>
      </c>
      <c r="P312">
        <v>1</v>
      </c>
      <c r="Q312">
        <v>2</v>
      </c>
      <c r="R312">
        <v>1</v>
      </c>
      <c r="S312">
        <v>2</v>
      </c>
      <c r="T312">
        <v>1</v>
      </c>
      <c r="U312">
        <v>1</v>
      </c>
      <c r="V312">
        <v>1</v>
      </c>
      <c r="W312">
        <v>1</v>
      </c>
      <c r="X312">
        <v>1</v>
      </c>
      <c r="AS312">
        <v>1</v>
      </c>
    </row>
    <row r="313" spans="1:45">
      <c r="A313" s="4" t="s">
        <v>247</v>
      </c>
      <c r="B313" s="5" t="s">
        <v>248</v>
      </c>
      <c r="C313" s="5" t="s">
        <v>243</v>
      </c>
      <c r="D313" s="5" t="s">
        <v>7</v>
      </c>
      <c r="E313">
        <v>1</v>
      </c>
      <c r="F313">
        <v>2</v>
      </c>
      <c r="G313">
        <v>1</v>
      </c>
      <c r="J313">
        <v>1</v>
      </c>
      <c r="K313">
        <v>1</v>
      </c>
      <c r="L313">
        <v>1</v>
      </c>
      <c r="M313">
        <v>1</v>
      </c>
      <c r="N313">
        <v>2</v>
      </c>
      <c r="O313">
        <v>2</v>
      </c>
      <c r="P313">
        <v>1</v>
      </c>
      <c r="Q313">
        <v>2</v>
      </c>
      <c r="R313">
        <v>1</v>
      </c>
      <c r="S313">
        <v>2</v>
      </c>
      <c r="T313">
        <v>1</v>
      </c>
      <c r="U313">
        <v>1</v>
      </c>
      <c r="V313">
        <v>1</v>
      </c>
      <c r="W313">
        <v>1</v>
      </c>
      <c r="X313">
        <v>1</v>
      </c>
      <c r="AS313">
        <v>1</v>
      </c>
    </row>
    <row r="314" spans="1:45">
      <c r="A314" s="4" t="s">
        <v>249</v>
      </c>
      <c r="B314" s="5" t="s">
        <v>250</v>
      </c>
      <c r="C314" s="5" t="s">
        <v>251</v>
      </c>
      <c r="D314" s="5" t="s">
        <v>7</v>
      </c>
      <c r="E314">
        <v>3</v>
      </c>
      <c r="F314">
        <v>3</v>
      </c>
      <c r="G314">
        <v>3</v>
      </c>
      <c r="J314">
        <v>3</v>
      </c>
      <c r="K314">
        <v>3</v>
      </c>
      <c r="L314">
        <v>3</v>
      </c>
      <c r="M314">
        <v>3</v>
      </c>
      <c r="N314">
        <v>3</v>
      </c>
      <c r="O314">
        <v>3</v>
      </c>
      <c r="P314">
        <v>3</v>
      </c>
      <c r="Q314">
        <v>3</v>
      </c>
      <c r="R314">
        <v>3</v>
      </c>
      <c r="S314">
        <v>3</v>
      </c>
      <c r="T314">
        <v>3</v>
      </c>
      <c r="U314">
        <v>3</v>
      </c>
      <c r="V314">
        <v>3</v>
      </c>
      <c r="W314">
        <v>3</v>
      </c>
      <c r="X314">
        <v>3</v>
      </c>
      <c r="AS314">
        <v>3</v>
      </c>
    </row>
    <row r="315" spans="1:45">
      <c r="A315" s="4" t="s">
        <v>252</v>
      </c>
      <c r="B315" s="5" t="s">
        <v>253</v>
      </c>
      <c r="C315" s="5" t="s">
        <v>251</v>
      </c>
      <c r="D315" s="5" t="s">
        <v>7</v>
      </c>
      <c r="E315">
        <v>1</v>
      </c>
      <c r="F315">
        <v>1</v>
      </c>
      <c r="G315">
        <v>2</v>
      </c>
      <c r="J315">
        <v>1</v>
      </c>
      <c r="K315">
        <v>2</v>
      </c>
      <c r="L315">
        <v>1</v>
      </c>
      <c r="M315">
        <v>2</v>
      </c>
      <c r="N315">
        <v>2</v>
      </c>
      <c r="O315">
        <v>2</v>
      </c>
      <c r="P315">
        <v>2</v>
      </c>
      <c r="Q315">
        <v>2</v>
      </c>
      <c r="R315">
        <v>1</v>
      </c>
      <c r="S315">
        <v>2</v>
      </c>
      <c r="T315">
        <v>1</v>
      </c>
      <c r="U315">
        <v>1</v>
      </c>
      <c r="V315">
        <v>1</v>
      </c>
      <c r="W315">
        <v>1</v>
      </c>
      <c r="X315">
        <v>1</v>
      </c>
      <c r="AS315">
        <v>1</v>
      </c>
    </row>
    <row r="316" spans="1:45">
      <c r="A316" s="4" t="s">
        <v>254</v>
      </c>
      <c r="B316" s="5" t="s">
        <v>255</v>
      </c>
      <c r="C316" s="5" t="s">
        <v>251</v>
      </c>
      <c r="D316" s="5" t="s">
        <v>7</v>
      </c>
      <c r="E316">
        <v>1</v>
      </c>
      <c r="F316">
        <v>2</v>
      </c>
      <c r="G316">
        <v>2</v>
      </c>
      <c r="J316">
        <v>1</v>
      </c>
      <c r="K316">
        <v>1</v>
      </c>
      <c r="L316">
        <v>2</v>
      </c>
      <c r="M316">
        <v>1</v>
      </c>
      <c r="N316">
        <v>2</v>
      </c>
      <c r="O316">
        <v>2</v>
      </c>
      <c r="P316">
        <v>2</v>
      </c>
      <c r="Q316">
        <v>2</v>
      </c>
      <c r="R316">
        <v>1</v>
      </c>
      <c r="S316">
        <v>2</v>
      </c>
      <c r="T316">
        <v>1</v>
      </c>
      <c r="U316">
        <v>1</v>
      </c>
      <c r="V316">
        <v>1</v>
      </c>
      <c r="W316">
        <v>2</v>
      </c>
      <c r="X316">
        <v>1</v>
      </c>
      <c r="AS316">
        <v>1</v>
      </c>
    </row>
    <row r="317" spans="1:45">
      <c r="A317" s="4" t="s">
        <v>256</v>
      </c>
      <c r="B317" s="5" t="s">
        <v>257</v>
      </c>
      <c r="C317" s="5" t="s">
        <v>243</v>
      </c>
      <c r="D317" s="5" t="s">
        <v>7</v>
      </c>
      <c r="E317">
        <v>1</v>
      </c>
      <c r="F317">
        <v>1</v>
      </c>
      <c r="G317">
        <v>1</v>
      </c>
      <c r="J317">
        <v>1</v>
      </c>
      <c r="K317">
        <v>1</v>
      </c>
      <c r="L317">
        <v>1</v>
      </c>
      <c r="M317">
        <v>2</v>
      </c>
      <c r="N317">
        <v>2</v>
      </c>
      <c r="O317">
        <v>2</v>
      </c>
      <c r="P317">
        <v>1</v>
      </c>
      <c r="Q317">
        <v>2</v>
      </c>
      <c r="R317">
        <v>1</v>
      </c>
      <c r="S317">
        <v>2</v>
      </c>
      <c r="T317">
        <v>1</v>
      </c>
      <c r="U317">
        <v>1</v>
      </c>
      <c r="V317">
        <v>1</v>
      </c>
      <c r="W317">
        <v>2</v>
      </c>
      <c r="X317">
        <v>2</v>
      </c>
      <c r="AS317">
        <v>2</v>
      </c>
    </row>
    <row r="318" spans="1:45">
      <c r="A318" s="4" t="s">
        <v>258</v>
      </c>
      <c r="B318" s="5" t="s">
        <v>259</v>
      </c>
      <c r="C318" s="5" t="s">
        <v>260</v>
      </c>
      <c r="D318" s="5" t="s">
        <v>7</v>
      </c>
      <c r="E318">
        <v>2</v>
      </c>
      <c r="F318">
        <v>2</v>
      </c>
      <c r="G318">
        <v>2</v>
      </c>
      <c r="J318">
        <v>2</v>
      </c>
      <c r="K318">
        <v>2</v>
      </c>
      <c r="L318">
        <v>2</v>
      </c>
      <c r="M318">
        <v>2</v>
      </c>
      <c r="N318">
        <v>2</v>
      </c>
      <c r="O318">
        <v>2</v>
      </c>
      <c r="P318">
        <v>2</v>
      </c>
      <c r="Q318">
        <v>2</v>
      </c>
      <c r="R318">
        <v>2</v>
      </c>
      <c r="S318">
        <v>2</v>
      </c>
      <c r="T318">
        <v>2</v>
      </c>
      <c r="U318">
        <v>2</v>
      </c>
      <c r="V318">
        <v>2</v>
      </c>
      <c r="W318">
        <v>2</v>
      </c>
      <c r="X318">
        <v>2</v>
      </c>
      <c r="AS318">
        <v>2</v>
      </c>
    </row>
    <row r="319" spans="1:45">
      <c r="A319" s="4" t="s">
        <v>261</v>
      </c>
      <c r="B319" s="5" t="s">
        <v>262</v>
      </c>
      <c r="C319" s="5" t="s">
        <v>263</v>
      </c>
      <c r="D319" s="5" t="s">
        <v>7</v>
      </c>
      <c r="E319">
        <v>1</v>
      </c>
      <c r="F319">
        <v>2</v>
      </c>
      <c r="G319">
        <v>2</v>
      </c>
      <c r="J319">
        <v>1</v>
      </c>
      <c r="K319">
        <v>2</v>
      </c>
      <c r="L319">
        <v>2</v>
      </c>
      <c r="M319">
        <v>2</v>
      </c>
      <c r="N319">
        <v>2</v>
      </c>
      <c r="O319">
        <v>2</v>
      </c>
      <c r="P319">
        <v>1</v>
      </c>
      <c r="Q319">
        <v>2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2</v>
      </c>
      <c r="X319">
        <v>1</v>
      </c>
      <c r="AS319">
        <v>2</v>
      </c>
    </row>
    <row r="320" spans="1:45">
      <c r="A320" s="4" t="s">
        <v>264</v>
      </c>
      <c r="B320" s="5" t="s">
        <v>265</v>
      </c>
      <c r="C320" s="5" t="s">
        <v>260</v>
      </c>
      <c r="D320" s="5" t="s">
        <v>7</v>
      </c>
      <c r="E320">
        <v>1</v>
      </c>
      <c r="F320">
        <v>2</v>
      </c>
      <c r="G320">
        <v>2</v>
      </c>
      <c r="J320">
        <v>2</v>
      </c>
      <c r="K320">
        <v>2</v>
      </c>
      <c r="L320">
        <v>2</v>
      </c>
      <c r="M320">
        <v>2</v>
      </c>
      <c r="N320">
        <v>2</v>
      </c>
      <c r="O320">
        <v>2</v>
      </c>
      <c r="P320">
        <v>1</v>
      </c>
      <c r="Q320">
        <v>2</v>
      </c>
      <c r="R320">
        <v>1</v>
      </c>
      <c r="S320">
        <v>2</v>
      </c>
      <c r="T320">
        <v>2</v>
      </c>
      <c r="U320">
        <v>1</v>
      </c>
      <c r="V320">
        <v>2</v>
      </c>
      <c r="W320">
        <v>2</v>
      </c>
      <c r="X320">
        <v>2</v>
      </c>
      <c r="AS320">
        <v>1</v>
      </c>
    </row>
    <row r="321" spans="1:45">
      <c r="A321" s="4" t="s">
        <v>266</v>
      </c>
      <c r="B321" s="5" t="s">
        <v>267</v>
      </c>
      <c r="C321" s="5" t="s">
        <v>263</v>
      </c>
      <c r="D321" s="5" t="s">
        <v>7</v>
      </c>
      <c r="E321">
        <v>1</v>
      </c>
      <c r="F321">
        <v>2</v>
      </c>
      <c r="G321">
        <v>2</v>
      </c>
      <c r="J321">
        <v>2</v>
      </c>
      <c r="K321">
        <v>2</v>
      </c>
      <c r="L321">
        <v>2</v>
      </c>
      <c r="M321">
        <v>2</v>
      </c>
      <c r="N321">
        <v>2</v>
      </c>
      <c r="O321">
        <v>2</v>
      </c>
      <c r="P321">
        <v>1</v>
      </c>
      <c r="Q321">
        <v>2</v>
      </c>
      <c r="R321">
        <v>2</v>
      </c>
      <c r="S321">
        <v>2</v>
      </c>
      <c r="T321">
        <v>1</v>
      </c>
      <c r="U321">
        <v>2</v>
      </c>
      <c r="V321">
        <v>2</v>
      </c>
      <c r="W321">
        <v>2</v>
      </c>
      <c r="X321">
        <v>1</v>
      </c>
      <c r="AS321">
        <v>1</v>
      </c>
    </row>
    <row r="322" spans="1:45">
      <c r="A322" s="4" t="s">
        <v>268</v>
      </c>
      <c r="B322" s="5" t="s">
        <v>269</v>
      </c>
      <c r="C322" s="5" t="s">
        <v>263</v>
      </c>
      <c r="D322" s="5" t="s">
        <v>7</v>
      </c>
      <c r="E322">
        <v>2</v>
      </c>
      <c r="F322">
        <v>1</v>
      </c>
      <c r="G322">
        <v>1</v>
      </c>
      <c r="J322">
        <v>2</v>
      </c>
      <c r="K322">
        <v>1</v>
      </c>
      <c r="L322">
        <v>2</v>
      </c>
      <c r="M322">
        <v>2</v>
      </c>
      <c r="N322">
        <v>2</v>
      </c>
      <c r="O322">
        <v>2</v>
      </c>
      <c r="P322">
        <v>1</v>
      </c>
      <c r="Q322">
        <v>2</v>
      </c>
      <c r="R322">
        <v>1</v>
      </c>
      <c r="S322">
        <v>2</v>
      </c>
      <c r="T322">
        <v>1</v>
      </c>
      <c r="U322">
        <v>1</v>
      </c>
      <c r="V322">
        <v>1</v>
      </c>
      <c r="W322">
        <v>2</v>
      </c>
      <c r="X322">
        <v>2</v>
      </c>
      <c r="AS322">
        <v>1</v>
      </c>
    </row>
    <row r="323" spans="1:45">
      <c r="A323" s="4" t="s">
        <v>270</v>
      </c>
      <c r="B323" s="5" t="s">
        <v>271</v>
      </c>
      <c r="C323" s="5" t="s">
        <v>251</v>
      </c>
      <c r="D323" s="5" t="s">
        <v>7</v>
      </c>
      <c r="E323">
        <v>1</v>
      </c>
      <c r="F323">
        <v>2</v>
      </c>
      <c r="G323">
        <v>1</v>
      </c>
      <c r="J323">
        <v>2</v>
      </c>
      <c r="K323">
        <v>2</v>
      </c>
      <c r="L323">
        <v>1</v>
      </c>
      <c r="M323">
        <v>2</v>
      </c>
      <c r="N323">
        <v>2</v>
      </c>
      <c r="O323">
        <v>2</v>
      </c>
      <c r="P323">
        <v>1</v>
      </c>
      <c r="Q323">
        <v>2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AS323">
        <v>2</v>
      </c>
    </row>
    <row r="324" spans="1:45">
      <c r="A324" s="4" t="s">
        <v>272</v>
      </c>
      <c r="B324" s="5" t="s">
        <v>273</v>
      </c>
      <c r="C324" s="5" t="s">
        <v>274</v>
      </c>
      <c r="D324" s="5" t="s">
        <v>7</v>
      </c>
      <c r="E324">
        <v>1</v>
      </c>
      <c r="F324">
        <v>1</v>
      </c>
      <c r="G324">
        <v>2</v>
      </c>
      <c r="J324">
        <v>1</v>
      </c>
      <c r="K324">
        <v>2</v>
      </c>
      <c r="L324">
        <v>1</v>
      </c>
      <c r="M324">
        <v>1</v>
      </c>
      <c r="N324">
        <v>2</v>
      </c>
      <c r="O324">
        <v>2</v>
      </c>
      <c r="P324">
        <v>2</v>
      </c>
      <c r="Q324">
        <v>2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2</v>
      </c>
      <c r="X324">
        <v>2</v>
      </c>
      <c r="AS324">
        <v>1</v>
      </c>
    </row>
    <row r="325" spans="1:45">
      <c r="A325" s="4" t="s">
        <v>275</v>
      </c>
      <c r="B325" s="5" t="s">
        <v>276</v>
      </c>
      <c r="C325" s="5" t="s">
        <v>243</v>
      </c>
      <c r="D325" s="5" t="s">
        <v>7</v>
      </c>
      <c r="E325">
        <v>1</v>
      </c>
      <c r="F325">
        <v>1</v>
      </c>
      <c r="G325">
        <v>2</v>
      </c>
      <c r="J325">
        <v>1</v>
      </c>
      <c r="K325">
        <v>2</v>
      </c>
      <c r="L325">
        <v>1</v>
      </c>
      <c r="M325">
        <v>2</v>
      </c>
      <c r="N325">
        <v>2</v>
      </c>
      <c r="O325">
        <v>1</v>
      </c>
      <c r="P325">
        <v>2</v>
      </c>
      <c r="Q325">
        <v>1</v>
      </c>
      <c r="R325">
        <v>2</v>
      </c>
      <c r="S325">
        <v>2</v>
      </c>
      <c r="T325">
        <v>1</v>
      </c>
      <c r="U325">
        <v>1</v>
      </c>
      <c r="V325">
        <v>1</v>
      </c>
      <c r="W325">
        <v>1</v>
      </c>
      <c r="X325">
        <v>2</v>
      </c>
      <c r="AS325">
        <v>1</v>
      </c>
    </row>
    <row r="326" spans="1:45">
      <c r="A326" s="4" t="s">
        <v>277</v>
      </c>
      <c r="B326" s="5" t="s">
        <v>278</v>
      </c>
      <c r="C326" s="5" t="s">
        <v>279</v>
      </c>
      <c r="D326" s="5" t="s">
        <v>7</v>
      </c>
      <c r="E326">
        <v>1</v>
      </c>
      <c r="F326">
        <v>1</v>
      </c>
      <c r="G326">
        <v>1</v>
      </c>
      <c r="J326">
        <v>1</v>
      </c>
      <c r="K326">
        <v>2</v>
      </c>
      <c r="L326">
        <v>2</v>
      </c>
      <c r="M326">
        <v>2</v>
      </c>
      <c r="N326">
        <v>2</v>
      </c>
      <c r="O326">
        <v>2</v>
      </c>
      <c r="P326">
        <v>1</v>
      </c>
      <c r="Q326">
        <v>2</v>
      </c>
      <c r="R326">
        <v>2</v>
      </c>
      <c r="S326">
        <v>2</v>
      </c>
      <c r="T326">
        <v>1</v>
      </c>
      <c r="U326">
        <v>1</v>
      </c>
      <c r="V326">
        <v>1</v>
      </c>
      <c r="W326">
        <v>2</v>
      </c>
      <c r="X326">
        <v>1</v>
      </c>
      <c r="AS326">
        <v>1</v>
      </c>
    </row>
    <row r="327" spans="1:45">
      <c r="A327" s="4" t="s">
        <v>280</v>
      </c>
      <c r="B327" s="5" t="s">
        <v>281</v>
      </c>
      <c r="C327" s="5" t="s">
        <v>279</v>
      </c>
      <c r="D327" s="5" t="s">
        <v>7</v>
      </c>
      <c r="E327">
        <v>1</v>
      </c>
      <c r="F327">
        <v>1</v>
      </c>
      <c r="G327">
        <v>1</v>
      </c>
      <c r="J327">
        <v>1</v>
      </c>
      <c r="K327">
        <v>2</v>
      </c>
      <c r="L327">
        <v>1</v>
      </c>
      <c r="M327">
        <v>2</v>
      </c>
      <c r="N327">
        <v>2</v>
      </c>
      <c r="O327">
        <v>2</v>
      </c>
      <c r="P327">
        <v>1</v>
      </c>
      <c r="Q327">
        <v>2</v>
      </c>
      <c r="R327">
        <v>1</v>
      </c>
      <c r="S327">
        <v>2</v>
      </c>
      <c r="T327">
        <v>1</v>
      </c>
      <c r="U327">
        <v>1</v>
      </c>
      <c r="V327">
        <v>1</v>
      </c>
      <c r="W327">
        <v>1</v>
      </c>
      <c r="X327">
        <v>1</v>
      </c>
      <c r="AS327">
        <v>1</v>
      </c>
    </row>
    <row r="328" spans="1:45">
      <c r="A328" s="4" t="s">
        <v>282</v>
      </c>
      <c r="B328" s="5" t="s">
        <v>283</v>
      </c>
      <c r="C328" s="5" t="s">
        <v>284</v>
      </c>
      <c r="D328" s="5" t="s">
        <v>7</v>
      </c>
      <c r="E328">
        <v>1</v>
      </c>
      <c r="F328">
        <v>1</v>
      </c>
      <c r="G328">
        <v>2</v>
      </c>
      <c r="J328">
        <v>2</v>
      </c>
      <c r="K328">
        <v>1</v>
      </c>
      <c r="L328">
        <v>1</v>
      </c>
      <c r="M328">
        <v>2</v>
      </c>
      <c r="N328">
        <v>2</v>
      </c>
      <c r="O328">
        <v>2</v>
      </c>
      <c r="P328">
        <v>1</v>
      </c>
      <c r="Q328">
        <v>2</v>
      </c>
      <c r="R328">
        <v>1</v>
      </c>
      <c r="S328">
        <v>1</v>
      </c>
      <c r="T328">
        <v>1</v>
      </c>
      <c r="U328">
        <v>2</v>
      </c>
      <c r="V328">
        <v>2</v>
      </c>
      <c r="W328">
        <v>2</v>
      </c>
      <c r="X328">
        <v>1</v>
      </c>
      <c r="AS328">
        <v>1</v>
      </c>
    </row>
    <row r="329" spans="1:45">
      <c r="A329" s="4" t="s">
        <v>285</v>
      </c>
      <c r="B329" s="5" t="s">
        <v>286</v>
      </c>
      <c r="C329" s="5" t="s">
        <v>279</v>
      </c>
      <c r="D329" s="5" t="s">
        <v>7</v>
      </c>
      <c r="E329">
        <v>1</v>
      </c>
      <c r="F329">
        <v>1</v>
      </c>
      <c r="G329">
        <v>1</v>
      </c>
      <c r="J329">
        <v>2</v>
      </c>
      <c r="K329">
        <v>2</v>
      </c>
      <c r="L329">
        <v>1</v>
      </c>
      <c r="M329">
        <v>1</v>
      </c>
      <c r="N329">
        <v>2</v>
      </c>
      <c r="O329">
        <v>2</v>
      </c>
      <c r="P329">
        <v>1</v>
      </c>
      <c r="Q329">
        <v>2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AS329">
        <v>2</v>
      </c>
    </row>
    <row r="330" spans="1:45">
      <c r="A330" s="4" t="s">
        <v>287</v>
      </c>
      <c r="B330" s="5" t="s">
        <v>288</v>
      </c>
      <c r="C330" s="5" t="s">
        <v>289</v>
      </c>
      <c r="D330" s="5" t="s">
        <v>7</v>
      </c>
      <c r="E330">
        <v>1</v>
      </c>
      <c r="F330">
        <v>1</v>
      </c>
      <c r="G330">
        <v>1</v>
      </c>
      <c r="J330">
        <v>1</v>
      </c>
      <c r="K330">
        <v>1</v>
      </c>
      <c r="L330">
        <v>1</v>
      </c>
      <c r="M330">
        <v>1</v>
      </c>
      <c r="N330">
        <v>2</v>
      </c>
      <c r="O330">
        <v>2</v>
      </c>
      <c r="P330">
        <v>1</v>
      </c>
      <c r="Q330">
        <v>2</v>
      </c>
      <c r="R330">
        <v>1</v>
      </c>
      <c r="S330">
        <v>1</v>
      </c>
      <c r="T330">
        <v>2</v>
      </c>
      <c r="U330">
        <v>1</v>
      </c>
      <c r="V330">
        <v>1</v>
      </c>
      <c r="W330">
        <v>2</v>
      </c>
      <c r="X330">
        <v>1</v>
      </c>
      <c r="AS330">
        <v>1</v>
      </c>
    </row>
    <row r="331" spans="1:45">
      <c r="A331" s="4" t="s">
        <v>290</v>
      </c>
      <c r="B331" s="5" t="s">
        <v>291</v>
      </c>
      <c r="C331" s="5" t="s">
        <v>292</v>
      </c>
      <c r="D331" s="5" t="s">
        <v>7</v>
      </c>
      <c r="E331">
        <v>1</v>
      </c>
      <c r="F331">
        <v>1</v>
      </c>
      <c r="G331">
        <v>1</v>
      </c>
      <c r="J331">
        <v>2</v>
      </c>
      <c r="K331">
        <v>1</v>
      </c>
      <c r="L331">
        <v>1</v>
      </c>
      <c r="M331">
        <v>2</v>
      </c>
      <c r="N331">
        <v>2</v>
      </c>
      <c r="O331">
        <v>2</v>
      </c>
      <c r="P331">
        <v>1</v>
      </c>
      <c r="Q331">
        <v>2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2</v>
      </c>
      <c r="X331">
        <v>1</v>
      </c>
      <c r="AS331">
        <v>1</v>
      </c>
    </row>
    <row r="332" spans="1:45">
      <c r="A332" s="4" t="s">
        <v>293</v>
      </c>
      <c r="B332" s="5" t="s">
        <v>294</v>
      </c>
      <c r="C332" s="5" t="s">
        <v>279</v>
      </c>
      <c r="D332" s="5" t="s">
        <v>7</v>
      </c>
      <c r="E332">
        <v>1</v>
      </c>
      <c r="F332">
        <v>2</v>
      </c>
      <c r="G332">
        <v>2</v>
      </c>
      <c r="J332">
        <v>2</v>
      </c>
      <c r="K332">
        <v>2</v>
      </c>
      <c r="L332">
        <v>1</v>
      </c>
      <c r="M332">
        <v>2</v>
      </c>
      <c r="N332">
        <v>2</v>
      </c>
      <c r="O332">
        <v>2</v>
      </c>
      <c r="P332">
        <v>2</v>
      </c>
      <c r="Q332">
        <v>2</v>
      </c>
      <c r="R332">
        <v>2</v>
      </c>
      <c r="S332">
        <v>2</v>
      </c>
      <c r="T332">
        <v>2</v>
      </c>
      <c r="U332">
        <v>2</v>
      </c>
      <c r="V332">
        <v>2</v>
      </c>
      <c r="W332">
        <v>2</v>
      </c>
      <c r="X332">
        <v>2</v>
      </c>
      <c r="AS332">
        <v>1</v>
      </c>
    </row>
    <row r="333" spans="1:45">
      <c r="A333" s="4" t="s">
        <v>295</v>
      </c>
      <c r="B333" s="5" t="s">
        <v>296</v>
      </c>
      <c r="C333" s="5" t="s">
        <v>279</v>
      </c>
      <c r="D333" s="5" t="s">
        <v>7</v>
      </c>
      <c r="E333">
        <v>1</v>
      </c>
      <c r="F333">
        <v>1</v>
      </c>
      <c r="G333">
        <v>1</v>
      </c>
      <c r="J333">
        <v>2</v>
      </c>
      <c r="K333">
        <v>1</v>
      </c>
      <c r="L333">
        <v>1</v>
      </c>
      <c r="M333">
        <v>2</v>
      </c>
      <c r="N333">
        <v>2</v>
      </c>
      <c r="O333">
        <v>2</v>
      </c>
      <c r="P333">
        <v>1</v>
      </c>
      <c r="Q333">
        <v>2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AS333">
        <v>1</v>
      </c>
    </row>
    <row r="334" spans="1:45">
      <c r="A334" s="4" t="s">
        <v>297</v>
      </c>
      <c r="B334" s="5" t="s">
        <v>298</v>
      </c>
      <c r="C334" s="5" t="s">
        <v>289</v>
      </c>
      <c r="D334" s="5" t="s">
        <v>7</v>
      </c>
      <c r="E334">
        <v>2</v>
      </c>
      <c r="F334">
        <v>2</v>
      </c>
      <c r="G334">
        <v>1</v>
      </c>
      <c r="J334">
        <v>1</v>
      </c>
      <c r="K334">
        <v>2</v>
      </c>
      <c r="L334">
        <v>1</v>
      </c>
      <c r="M334">
        <v>1</v>
      </c>
      <c r="N334">
        <v>2</v>
      </c>
      <c r="O334">
        <v>2</v>
      </c>
      <c r="P334">
        <v>1</v>
      </c>
      <c r="Q334">
        <v>2</v>
      </c>
      <c r="R334">
        <v>1</v>
      </c>
      <c r="S334">
        <v>2</v>
      </c>
      <c r="T334">
        <v>2</v>
      </c>
      <c r="U334">
        <v>1</v>
      </c>
      <c r="V334">
        <v>2</v>
      </c>
      <c r="W334">
        <v>2</v>
      </c>
      <c r="X334">
        <v>1</v>
      </c>
      <c r="AS334">
        <v>1</v>
      </c>
    </row>
    <row r="335" spans="1:45">
      <c r="A335" s="4" t="s">
        <v>299</v>
      </c>
      <c r="B335" s="5" t="s">
        <v>300</v>
      </c>
      <c r="C335" s="5" t="s">
        <v>243</v>
      </c>
      <c r="D335" s="5" t="s">
        <v>7</v>
      </c>
      <c r="E335">
        <v>1</v>
      </c>
      <c r="F335">
        <v>2</v>
      </c>
      <c r="G335">
        <v>1</v>
      </c>
      <c r="J335">
        <v>2</v>
      </c>
      <c r="K335">
        <v>1</v>
      </c>
      <c r="L335">
        <v>1</v>
      </c>
      <c r="M335">
        <v>2</v>
      </c>
      <c r="N335">
        <v>2</v>
      </c>
      <c r="O335">
        <v>2</v>
      </c>
      <c r="P335">
        <v>1</v>
      </c>
      <c r="Q335">
        <v>2</v>
      </c>
      <c r="R335">
        <v>1</v>
      </c>
      <c r="S335">
        <v>2</v>
      </c>
      <c r="T335">
        <v>1</v>
      </c>
      <c r="U335">
        <v>1</v>
      </c>
      <c r="V335">
        <v>1</v>
      </c>
      <c r="W335">
        <v>2</v>
      </c>
      <c r="X335">
        <v>1</v>
      </c>
      <c r="AS335">
        <v>2</v>
      </c>
    </row>
    <row r="336" spans="1:45">
      <c r="A336" s="4" t="s">
        <v>301</v>
      </c>
      <c r="B336" s="5" t="s">
        <v>302</v>
      </c>
      <c r="C336" s="5" t="s">
        <v>274</v>
      </c>
      <c r="D336" s="5" t="s">
        <v>7</v>
      </c>
      <c r="E336">
        <v>1</v>
      </c>
      <c r="F336">
        <v>1</v>
      </c>
      <c r="G336">
        <v>1</v>
      </c>
      <c r="J336">
        <v>1</v>
      </c>
      <c r="K336">
        <v>2</v>
      </c>
      <c r="L336">
        <v>2</v>
      </c>
      <c r="M336">
        <v>2</v>
      </c>
      <c r="N336">
        <v>1</v>
      </c>
      <c r="O336">
        <v>1</v>
      </c>
      <c r="P336">
        <v>1</v>
      </c>
      <c r="Q336">
        <v>2</v>
      </c>
      <c r="R336">
        <v>1</v>
      </c>
      <c r="S336">
        <v>2</v>
      </c>
      <c r="T336">
        <v>1</v>
      </c>
      <c r="U336">
        <v>1</v>
      </c>
      <c r="V336">
        <v>1</v>
      </c>
      <c r="W336">
        <v>2</v>
      </c>
      <c r="X336">
        <v>1</v>
      </c>
      <c r="AS336">
        <v>1</v>
      </c>
    </row>
    <row r="337" spans="1:45">
      <c r="A337" s="4" t="s">
        <v>303</v>
      </c>
      <c r="B337" s="5" t="s">
        <v>304</v>
      </c>
      <c r="C337" s="5" t="s">
        <v>284</v>
      </c>
      <c r="D337" s="5" t="s">
        <v>7</v>
      </c>
      <c r="E337">
        <v>1</v>
      </c>
      <c r="F337">
        <v>1</v>
      </c>
      <c r="G337">
        <v>1</v>
      </c>
      <c r="J337">
        <v>2</v>
      </c>
      <c r="K337">
        <v>2</v>
      </c>
      <c r="L337">
        <v>1</v>
      </c>
      <c r="M337">
        <v>2</v>
      </c>
      <c r="N337">
        <v>2</v>
      </c>
      <c r="O337">
        <v>2</v>
      </c>
      <c r="P337">
        <v>1</v>
      </c>
      <c r="Q337">
        <v>2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2</v>
      </c>
      <c r="X337">
        <v>1</v>
      </c>
      <c r="AS337">
        <v>1</v>
      </c>
    </row>
    <row r="338" spans="1:45">
      <c r="A338" s="4" t="s">
        <v>305</v>
      </c>
      <c r="B338" s="5" t="s">
        <v>306</v>
      </c>
      <c r="C338" s="5" t="s">
        <v>292</v>
      </c>
      <c r="D338" s="5" t="s">
        <v>7</v>
      </c>
      <c r="E338">
        <v>1</v>
      </c>
      <c r="F338">
        <v>1</v>
      </c>
      <c r="G338">
        <v>1</v>
      </c>
      <c r="J338">
        <v>1</v>
      </c>
      <c r="K338">
        <v>2</v>
      </c>
      <c r="L338">
        <v>1</v>
      </c>
      <c r="M338">
        <v>1</v>
      </c>
      <c r="N338">
        <v>2</v>
      </c>
      <c r="O338">
        <v>2</v>
      </c>
      <c r="P338">
        <v>1</v>
      </c>
      <c r="Q338">
        <v>2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AS338">
        <v>1</v>
      </c>
    </row>
    <row r="339" spans="1:45">
      <c r="A339" s="4" t="s">
        <v>307</v>
      </c>
      <c r="B339" s="5" t="s">
        <v>308</v>
      </c>
      <c r="C339" s="5" t="s">
        <v>309</v>
      </c>
      <c r="D339" s="5" t="s">
        <v>7</v>
      </c>
      <c r="E339">
        <v>2</v>
      </c>
      <c r="F339">
        <v>2</v>
      </c>
      <c r="G339">
        <v>1</v>
      </c>
      <c r="J339">
        <v>1</v>
      </c>
      <c r="K339">
        <v>2</v>
      </c>
      <c r="L339">
        <v>1</v>
      </c>
      <c r="M339">
        <v>2</v>
      </c>
      <c r="N339">
        <v>2</v>
      </c>
      <c r="O339">
        <v>2</v>
      </c>
      <c r="P339">
        <v>2</v>
      </c>
      <c r="Q339">
        <v>2</v>
      </c>
      <c r="R339">
        <v>1</v>
      </c>
      <c r="S339">
        <v>2</v>
      </c>
      <c r="T339">
        <v>1</v>
      </c>
      <c r="U339">
        <v>1</v>
      </c>
      <c r="V339">
        <v>1</v>
      </c>
      <c r="W339">
        <v>2</v>
      </c>
      <c r="X339">
        <v>2</v>
      </c>
      <c r="AS339">
        <v>1</v>
      </c>
    </row>
    <row r="340" spans="1:45">
      <c r="A340" s="4" t="s">
        <v>310</v>
      </c>
      <c r="B340" s="5" t="s">
        <v>311</v>
      </c>
      <c r="C340" s="5" t="s">
        <v>309</v>
      </c>
      <c r="D340" s="5" t="s">
        <v>7</v>
      </c>
      <c r="E340">
        <v>1</v>
      </c>
      <c r="F340">
        <v>2</v>
      </c>
      <c r="G340">
        <v>1</v>
      </c>
      <c r="J340">
        <v>2</v>
      </c>
      <c r="K340">
        <v>2</v>
      </c>
      <c r="L340">
        <v>2</v>
      </c>
      <c r="M340">
        <v>1</v>
      </c>
      <c r="N340">
        <v>2</v>
      </c>
      <c r="O340">
        <v>2</v>
      </c>
      <c r="P340">
        <v>2</v>
      </c>
      <c r="Q340">
        <v>2</v>
      </c>
      <c r="R340">
        <v>1</v>
      </c>
      <c r="S340">
        <v>2</v>
      </c>
      <c r="T340">
        <v>2</v>
      </c>
      <c r="U340">
        <v>1</v>
      </c>
      <c r="V340">
        <v>1</v>
      </c>
      <c r="W340">
        <v>1</v>
      </c>
      <c r="X340">
        <v>2</v>
      </c>
      <c r="AS340">
        <v>2</v>
      </c>
    </row>
    <row r="341" spans="1:45">
      <c r="A341" s="4" t="s">
        <v>312</v>
      </c>
      <c r="B341" s="5" t="s">
        <v>313</v>
      </c>
      <c r="C341" s="5" t="s">
        <v>263</v>
      </c>
      <c r="D341" s="5" t="s">
        <v>7</v>
      </c>
      <c r="E341">
        <v>1</v>
      </c>
      <c r="F341">
        <v>1</v>
      </c>
      <c r="G341">
        <v>1</v>
      </c>
      <c r="J341">
        <v>2</v>
      </c>
      <c r="K341">
        <v>2</v>
      </c>
      <c r="L341">
        <v>1</v>
      </c>
      <c r="M341">
        <v>2</v>
      </c>
      <c r="N341">
        <v>2</v>
      </c>
      <c r="O341">
        <v>2</v>
      </c>
      <c r="P341">
        <v>1</v>
      </c>
      <c r="Q341">
        <v>2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2</v>
      </c>
      <c r="X341">
        <v>1</v>
      </c>
      <c r="AS341">
        <v>1</v>
      </c>
    </row>
    <row r="342" spans="1:45">
      <c r="A342" s="4" t="s">
        <v>314</v>
      </c>
      <c r="B342" s="5" t="s">
        <v>315</v>
      </c>
      <c r="C342" s="5" t="s">
        <v>263</v>
      </c>
      <c r="D342" s="5" t="s">
        <v>7</v>
      </c>
      <c r="E342">
        <v>1</v>
      </c>
      <c r="F342">
        <v>1</v>
      </c>
      <c r="G342">
        <v>1</v>
      </c>
      <c r="J342">
        <v>2</v>
      </c>
      <c r="K342">
        <v>1</v>
      </c>
      <c r="L342">
        <v>1</v>
      </c>
      <c r="M342">
        <v>1</v>
      </c>
      <c r="N342">
        <v>2</v>
      </c>
      <c r="O342">
        <v>2</v>
      </c>
      <c r="P342">
        <v>1</v>
      </c>
      <c r="Q342">
        <v>2</v>
      </c>
      <c r="R342">
        <v>1</v>
      </c>
      <c r="S342">
        <v>1</v>
      </c>
      <c r="T342">
        <v>2</v>
      </c>
      <c r="U342">
        <v>1</v>
      </c>
      <c r="V342">
        <v>2</v>
      </c>
      <c r="W342">
        <v>2</v>
      </c>
      <c r="X342">
        <v>2</v>
      </c>
      <c r="AS342">
        <v>1</v>
      </c>
    </row>
    <row r="343" spans="1:45">
      <c r="A343" s="4" t="s">
        <v>316</v>
      </c>
      <c r="B343" s="5" t="s">
        <v>317</v>
      </c>
      <c r="C343" s="5" t="s">
        <v>263</v>
      </c>
      <c r="D343" s="5" t="s">
        <v>7</v>
      </c>
      <c r="E343">
        <v>1</v>
      </c>
      <c r="F343">
        <v>1</v>
      </c>
      <c r="G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2</v>
      </c>
      <c r="P343">
        <v>1</v>
      </c>
      <c r="Q343">
        <v>2</v>
      </c>
      <c r="R343">
        <v>1</v>
      </c>
      <c r="S343">
        <v>2</v>
      </c>
      <c r="T343">
        <v>2</v>
      </c>
      <c r="U343">
        <v>1</v>
      </c>
      <c r="V343">
        <v>1</v>
      </c>
      <c r="W343">
        <v>1</v>
      </c>
      <c r="X343">
        <v>1</v>
      </c>
      <c r="AS343">
        <v>1</v>
      </c>
    </row>
    <row r="344" spans="1:45">
      <c r="A344" s="4" t="s">
        <v>318</v>
      </c>
      <c r="B344" s="5" t="s">
        <v>319</v>
      </c>
      <c r="C344" s="5" t="s">
        <v>279</v>
      </c>
      <c r="D344" s="5" t="s">
        <v>7</v>
      </c>
      <c r="E344">
        <v>1</v>
      </c>
      <c r="F344">
        <v>1</v>
      </c>
      <c r="G344">
        <v>2</v>
      </c>
      <c r="J344">
        <v>2</v>
      </c>
      <c r="K344">
        <v>2</v>
      </c>
      <c r="L344">
        <v>1</v>
      </c>
      <c r="M344">
        <v>1</v>
      </c>
      <c r="N344">
        <v>2</v>
      </c>
      <c r="O344">
        <v>2</v>
      </c>
      <c r="P344">
        <v>1</v>
      </c>
      <c r="Q344">
        <v>2</v>
      </c>
      <c r="R344">
        <v>1</v>
      </c>
      <c r="S344">
        <v>2</v>
      </c>
      <c r="T344">
        <v>2</v>
      </c>
      <c r="U344">
        <v>1</v>
      </c>
      <c r="V344">
        <v>2</v>
      </c>
      <c r="W344">
        <v>2</v>
      </c>
      <c r="X344">
        <v>2</v>
      </c>
      <c r="AS344">
        <v>1</v>
      </c>
    </row>
    <row r="345" spans="1:45">
      <c r="A345" s="4" t="s">
        <v>320</v>
      </c>
      <c r="B345" s="5" t="s">
        <v>321</v>
      </c>
      <c r="C345" s="5" t="s">
        <v>263</v>
      </c>
      <c r="D345" s="5" t="s">
        <v>7</v>
      </c>
      <c r="E345">
        <v>1</v>
      </c>
      <c r="F345">
        <v>1</v>
      </c>
      <c r="G345">
        <v>1</v>
      </c>
      <c r="J345">
        <v>2</v>
      </c>
      <c r="K345">
        <v>2</v>
      </c>
      <c r="L345">
        <v>1</v>
      </c>
      <c r="M345">
        <v>2</v>
      </c>
      <c r="N345">
        <v>2</v>
      </c>
      <c r="O345">
        <v>2</v>
      </c>
      <c r="P345">
        <v>1</v>
      </c>
      <c r="Q345">
        <v>2</v>
      </c>
      <c r="R345">
        <v>1</v>
      </c>
      <c r="S345">
        <v>2</v>
      </c>
      <c r="T345">
        <v>2</v>
      </c>
      <c r="U345">
        <v>1</v>
      </c>
      <c r="V345">
        <v>1</v>
      </c>
      <c r="W345">
        <v>2</v>
      </c>
      <c r="X345">
        <v>1</v>
      </c>
      <c r="AS345">
        <v>1</v>
      </c>
    </row>
    <row r="346" spans="1:45">
      <c r="A346" s="4" t="s">
        <v>322</v>
      </c>
      <c r="B346" s="5" t="s">
        <v>323</v>
      </c>
      <c r="C346" s="5" t="s">
        <v>292</v>
      </c>
      <c r="D346" s="5" t="s">
        <v>7</v>
      </c>
      <c r="E346">
        <v>1</v>
      </c>
      <c r="F346">
        <v>1</v>
      </c>
      <c r="G346">
        <v>1</v>
      </c>
      <c r="J346">
        <v>2</v>
      </c>
      <c r="K346">
        <v>1</v>
      </c>
      <c r="L346">
        <v>2</v>
      </c>
      <c r="M346">
        <v>1</v>
      </c>
      <c r="N346">
        <v>2</v>
      </c>
      <c r="O346">
        <v>2</v>
      </c>
      <c r="P346">
        <v>1</v>
      </c>
      <c r="Q346">
        <v>2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AS346">
        <v>1</v>
      </c>
    </row>
    <row r="347" spans="1:45">
      <c r="A347" s="4" t="s">
        <v>324</v>
      </c>
      <c r="B347" s="5" t="s">
        <v>325</v>
      </c>
      <c r="C347" s="5" t="s">
        <v>284</v>
      </c>
      <c r="D347" s="5" t="s">
        <v>7</v>
      </c>
      <c r="E347">
        <v>1</v>
      </c>
      <c r="F347">
        <v>2</v>
      </c>
      <c r="G347">
        <v>1</v>
      </c>
      <c r="J347">
        <v>1</v>
      </c>
      <c r="K347">
        <v>2</v>
      </c>
      <c r="L347">
        <v>1</v>
      </c>
      <c r="M347">
        <v>1</v>
      </c>
      <c r="N347">
        <v>2</v>
      </c>
      <c r="O347">
        <v>1</v>
      </c>
      <c r="P347">
        <v>1</v>
      </c>
      <c r="Q347">
        <v>2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2</v>
      </c>
      <c r="X347">
        <v>1</v>
      </c>
      <c r="AS347">
        <v>1</v>
      </c>
    </row>
    <row r="348" spans="1:45">
      <c r="A348" s="4" t="s">
        <v>326</v>
      </c>
      <c r="B348" s="5" t="s">
        <v>327</v>
      </c>
      <c r="C348" s="5" t="s">
        <v>284</v>
      </c>
      <c r="D348" s="5" t="s">
        <v>7</v>
      </c>
      <c r="E348">
        <v>1</v>
      </c>
      <c r="F348">
        <v>1</v>
      </c>
      <c r="G348">
        <v>1</v>
      </c>
      <c r="J348">
        <v>1</v>
      </c>
      <c r="K348">
        <v>1</v>
      </c>
      <c r="L348">
        <v>1</v>
      </c>
      <c r="M348">
        <v>2</v>
      </c>
      <c r="N348">
        <v>2</v>
      </c>
      <c r="O348">
        <v>2</v>
      </c>
      <c r="P348">
        <v>1</v>
      </c>
      <c r="Q348">
        <v>2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AS348">
        <v>1</v>
      </c>
    </row>
    <row r="349" spans="1:45">
      <c r="A349" s="4" t="s">
        <v>328</v>
      </c>
      <c r="B349" s="5" t="s">
        <v>329</v>
      </c>
      <c r="C349" s="5" t="s">
        <v>243</v>
      </c>
      <c r="D349" s="5" t="s">
        <v>7</v>
      </c>
      <c r="E349">
        <v>1</v>
      </c>
      <c r="F349">
        <v>1</v>
      </c>
      <c r="G349">
        <v>1</v>
      </c>
      <c r="J349">
        <v>1</v>
      </c>
      <c r="K349">
        <v>2</v>
      </c>
      <c r="L349">
        <v>1</v>
      </c>
      <c r="M349">
        <v>1</v>
      </c>
      <c r="N349">
        <v>2</v>
      </c>
      <c r="O349">
        <v>2</v>
      </c>
      <c r="P349">
        <v>1</v>
      </c>
      <c r="Q349">
        <v>2</v>
      </c>
      <c r="R349">
        <v>1</v>
      </c>
      <c r="S349">
        <v>2</v>
      </c>
      <c r="T349">
        <v>1</v>
      </c>
      <c r="U349">
        <v>1</v>
      </c>
      <c r="V349">
        <v>1</v>
      </c>
      <c r="W349">
        <v>1</v>
      </c>
      <c r="X349">
        <v>1</v>
      </c>
      <c r="AS349">
        <v>1</v>
      </c>
    </row>
    <row r="350" spans="1:45">
      <c r="A350" s="4" t="s">
        <v>330</v>
      </c>
      <c r="B350" s="5" t="s">
        <v>331</v>
      </c>
      <c r="C350" s="5" t="s">
        <v>289</v>
      </c>
      <c r="D350" s="5" t="s">
        <v>7</v>
      </c>
      <c r="E350">
        <v>1</v>
      </c>
      <c r="F350">
        <v>1</v>
      </c>
      <c r="G350">
        <v>2</v>
      </c>
      <c r="J350">
        <v>1</v>
      </c>
      <c r="K350">
        <v>2</v>
      </c>
      <c r="L350">
        <v>1</v>
      </c>
      <c r="M350">
        <v>2</v>
      </c>
      <c r="N350">
        <v>2</v>
      </c>
      <c r="O350">
        <v>2</v>
      </c>
      <c r="P350">
        <v>2</v>
      </c>
      <c r="Q350">
        <v>2</v>
      </c>
      <c r="R350">
        <v>1</v>
      </c>
      <c r="S350">
        <v>2</v>
      </c>
      <c r="T350">
        <v>2</v>
      </c>
      <c r="U350">
        <v>1</v>
      </c>
      <c r="V350">
        <v>1</v>
      </c>
      <c r="W350">
        <v>2</v>
      </c>
      <c r="X350">
        <v>1</v>
      </c>
      <c r="AS350">
        <v>1</v>
      </c>
    </row>
    <row r="351" spans="1:45">
      <c r="A351" s="4" t="s">
        <v>332</v>
      </c>
      <c r="B351" s="5" t="s">
        <v>333</v>
      </c>
      <c r="C351" s="5" t="s">
        <v>279</v>
      </c>
      <c r="D351" s="5" t="s">
        <v>7</v>
      </c>
      <c r="E351">
        <v>1</v>
      </c>
      <c r="F351">
        <v>2</v>
      </c>
      <c r="G351">
        <v>1</v>
      </c>
      <c r="J351">
        <v>1</v>
      </c>
      <c r="K351">
        <v>1</v>
      </c>
      <c r="L351">
        <v>1</v>
      </c>
      <c r="M351">
        <v>2</v>
      </c>
      <c r="N351">
        <v>2</v>
      </c>
      <c r="O351">
        <v>2</v>
      </c>
      <c r="P351">
        <v>1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AS351">
        <v>1</v>
      </c>
    </row>
    <row r="352" spans="1:45">
      <c r="A352" s="4" t="s">
        <v>334</v>
      </c>
      <c r="B352" s="5" t="s">
        <v>335</v>
      </c>
      <c r="C352" s="5" t="s">
        <v>284</v>
      </c>
      <c r="D352" s="5" t="s">
        <v>7</v>
      </c>
      <c r="E352">
        <v>1</v>
      </c>
      <c r="F352">
        <v>1</v>
      </c>
      <c r="G352">
        <v>2</v>
      </c>
      <c r="J352">
        <v>1</v>
      </c>
      <c r="K352">
        <v>1</v>
      </c>
      <c r="L352">
        <v>1</v>
      </c>
      <c r="M352">
        <v>2</v>
      </c>
      <c r="N352">
        <v>2</v>
      </c>
      <c r="O352">
        <v>2</v>
      </c>
      <c r="P352">
        <v>2</v>
      </c>
      <c r="Q352">
        <v>2</v>
      </c>
      <c r="R352">
        <v>2</v>
      </c>
      <c r="S352">
        <v>2</v>
      </c>
      <c r="T352">
        <v>2</v>
      </c>
      <c r="U352">
        <v>2</v>
      </c>
      <c r="V352">
        <v>2</v>
      </c>
      <c r="W352">
        <v>2</v>
      </c>
      <c r="X352">
        <v>2</v>
      </c>
      <c r="AS352">
        <v>1</v>
      </c>
    </row>
    <row r="353" spans="1:45">
      <c r="A353" s="4" t="s">
        <v>336</v>
      </c>
      <c r="B353" s="5" t="s">
        <v>337</v>
      </c>
      <c r="C353" s="5" t="s">
        <v>243</v>
      </c>
      <c r="D353" s="5" t="s">
        <v>7</v>
      </c>
      <c r="E353">
        <v>1</v>
      </c>
      <c r="F353">
        <v>1</v>
      </c>
      <c r="G353">
        <v>1</v>
      </c>
      <c r="J353">
        <v>2</v>
      </c>
      <c r="K353">
        <v>2</v>
      </c>
      <c r="L353">
        <v>2</v>
      </c>
      <c r="M353">
        <v>2</v>
      </c>
      <c r="N353">
        <v>2</v>
      </c>
      <c r="O353">
        <v>2</v>
      </c>
      <c r="P353">
        <v>1</v>
      </c>
      <c r="Q353">
        <v>2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2</v>
      </c>
      <c r="X353">
        <v>1</v>
      </c>
      <c r="AS353">
        <v>2</v>
      </c>
    </row>
    <row r="354" spans="1:45">
      <c r="A354" s="4" t="s">
        <v>338</v>
      </c>
      <c r="B354" s="5" t="s">
        <v>339</v>
      </c>
      <c r="C354" s="5" t="s">
        <v>243</v>
      </c>
      <c r="D354" s="5" t="s">
        <v>7</v>
      </c>
      <c r="E354">
        <v>1</v>
      </c>
      <c r="F354">
        <v>1</v>
      </c>
      <c r="G354">
        <v>2</v>
      </c>
      <c r="J354">
        <v>1</v>
      </c>
      <c r="K354">
        <v>1</v>
      </c>
      <c r="L354">
        <v>1</v>
      </c>
      <c r="M354">
        <v>1</v>
      </c>
      <c r="N354">
        <v>2</v>
      </c>
      <c r="O354">
        <v>2</v>
      </c>
      <c r="P354">
        <v>1</v>
      </c>
      <c r="Q354">
        <v>2</v>
      </c>
      <c r="R354">
        <v>1</v>
      </c>
      <c r="S354">
        <v>2</v>
      </c>
      <c r="T354">
        <v>1</v>
      </c>
      <c r="U354">
        <v>1</v>
      </c>
      <c r="V354">
        <v>1</v>
      </c>
      <c r="W354">
        <v>2</v>
      </c>
      <c r="X354">
        <v>2</v>
      </c>
      <c r="AS354">
        <v>1</v>
      </c>
    </row>
    <row r="355" spans="1:45">
      <c r="A355" s="4" t="s">
        <v>340</v>
      </c>
      <c r="B355" s="5" t="s">
        <v>341</v>
      </c>
      <c r="C355" s="5" t="s">
        <v>342</v>
      </c>
      <c r="D355" s="5" t="s">
        <v>7</v>
      </c>
      <c r="E355">
        <v>1</v>
      </c>
      <c r="F355">
        <v>1</v>
      </c>
      <c r="G355">
        <v>1</v>
      </c>
      <c r="J355">
        <v>1</v>
      </c>
      <c r="K355">
        <v>2</v>
      </c>
      <c r="L355">
        <v>1</v>
      </c>
      <c r="M355">
        <v>2</v>
      </c>
      <c r="N355">
        <v>2</v>
      </c>
      <c r="O355">
        <v>2</v>
      </c>
      <c r="P355">
        <v>1</v>
      </c>
      <c r="Q355">
        <v>2</v>
      </c>
      <c r="R355">
        <v>1</v>
      </c>
      <c r="S355">
        <v>1</v>
      </c>
      <c r="T355">
        <v>2</v>
      </c>
      <c r="U355">
        <v>1</v>
      </c>
      <c r="V355">
        <v>1</v>
      </c>
      <c r="W355">
        <v>2</v>
      </c>
      <c r="X355">
        <v>1</v>
      </c>
      <c r="AS355">
        <v>2</v>
      </c>
    </row>
    <row r="356" spans="1:45">
      <c r="A356" s="4" t="s">
        <v>343</v>
      </c>
      <c r="B356" s="5" t="s">
        <v>344</v>
      </c>
      <c r="C356" s="5" t="s">
        <v>284</v>
      </c>
      <c r="D356" s="5" t="s">
        <v>7</v>
      </c>
      <c r="E356">
        <v>1</v>
      </c>
      <c r="F356">
        <v>2</v>
      </c>
      <c r="G356">
        <v>2</v>
      </c>
      <c r="J356">
        <v>1</v>
      </c>
      <c r="K356">
        <v>2</v>
      </c>
      <c r="L356">
        <v>2</v>
      </c>
      <c r="M356">
        <v>2</v>
      </c>
      <c r="N356">
        <v>2</v>
      </c>
      <c r="O356">
        <v>2</v>
      </c>
      <c r="P356">
        <v>1</v>
      </c>
      <c r="Q356">
        <v>2</v>
      </c>
      <c r="R356">
        <v>1</v>
      </c>
      <c r="S356">
        <v>1</v>
      </c>
      <c r="T356">
        <v>2</v>
      </c>
      <c r="U356">
        <v>1</v>
      </c>
      <c r="V356">
        <v>1</v>
      </c>
      <c r="W356">
        <v>1</v>
      </c>
      <c r="X356">
        <v>1</v>
      </c>
      <c r="AS356">
        <v>2</v>
      </c>
    </row>
    <row r="357" spans="1:45">
      <c r="A357" s="4" t="s">
        <v>345</v>
      </c>
      <c r="B357" s="5" t="s">
        <v>346</v>
      </c>
      <c r="C357" s="5" t="s">
        <v>263</v>
      </c>
      <c r="D357" s="5" t="s">
        <v>7</v>
      </c>
      <c r="E357">
        <v>1</v>
      </c>
      <c r="F357">
        <v>1</v>
      </c>
      <c r="G357">
        <v>1</v>
      </c>
      <c r="J357">
        <v>1</v>
      </c>
      <c r="K357">
        <v>1</v>
      </c>
      <c r="L357">
        <v>1</v>
      </c>
      <c r="M357">
        <v>2</v>
      </c>
      <c r="N357">
        <v>2</v>
      </c>
      <c r="O357">
        <v>2</v>
      </c>
      <c r="P357">
        <v>1</v>
      </c>
      <c r="Q357">
        <v>2</v>
      </c>
      <c r="R357">
        <v>1</v>
      </c>
      <c r="S357">
        <v>2</v>
      </c>
      <c r="T357">
        <v>1</v>
      </c>
      <c r="U357">
        <v>1</v>
      </c>
      <c r="V357">
        <v>1</v>
      </c>
      <c r="W357">
        <v>1</v>
      </c>
      <c r="X357">
        <v>1</v>
      </c>
      <c r="AS357">
        <v>1</v>
      </c>
    </row>
    <row r="358" spans="1:45">
      <c r="A358" s="4" t="s">
        <v>347</v>
      </c>
      <c r="B358" s="5" t="s">
        <v>348</v>
      </c>
      <c r="C358" s="5" t="s">
        <v>279</v>
      </c>
      <c r="D358" s="5" t="s">
        <v>7</v>
      </c>
      <c r="E358">
        <v>1</v>
      </c>
      <c r="F358">
        <v>1</v>
      </c>
      <c r="G358">
        <v>1</v>
      </c>
      <c r="J358">
        <v>1</v>
      </c>
      <c r="K358">
        <v>2</v>
      </c>
      <c r="L358">
        <v>1</v>
      </c>
      <c r="M358">
        <v>2</v>
      </c>
      <c r="N358">
        <v>2</v>
      </c>
      <c r="O358">
        <v>2</v>
      </c>
      <c r="P358">
        <v>1</v>
      </c>
      <c r="Q358">
        <v>2</v>
      </c>
      <c r="R358">
        <v>1</v>
      </c>
      <c r="S358">
        <v>2</v>
      </c>
      <c r="T358">
        <v>1</v>
      </c>
      <c r="U358">
        <v>1</v>
      </c>
      <c r="V358">
        <v>1</v>
      </c>
      <c r="W358">
        <v>2</v>
      </c>
      <c r="X358">
        <v>1</v>
      </c>
      <c r="AS358">
        <v>1</v>
      </c>
    </row>
    <row r="359" spans="1:45">
      <c r="A359" s="4" t="s">
        <v>349</v>
      </c>
      <c r="B359" s="5" t="s">
        <v>350</v>
      </c>
      <c r="C359" s="5" t="s">
        <v>263</v>
      </c>
      <c r="D359" s="5" t="s">
        <v>7</v>
      </c>
      <c r="E359">
        <v>1</v>
      </c>
      <c r="F359">
        <v>2</v>
      </c>
      <c r="G359">
        <v>1</v>
      </c>
      <c r="J359">
        <v>1</v>
      </c>
      <c r="K359">
        <v>2</v>
      </c>
      <c r="L359">
        <v>2</v>
      </c>
      <c r="M359">
        <v>2</v>
      </c>
      <c r="N359">
        <v>2</v>
      </c>
      <c r="O359">
        <v>2</v>
      </c>
      <c r="P359">
        <v>1</v>
      </c>
      <c r="Q359">
        <v>2</v>
      </c>
      <c r="R359">
        <v>1</v>
      </c>
      <c r="S359">
        <v>2</v>
      </c>
      <c r="T359">
        <v>1</v>
      </c>
      <c r="U359">
        <v>1</v>
      </c>
      <c r="V359">
        <v>1</v>
      </c>
      <c r="W359">
        <v>1</v>
      </c>
      <c r="X359">
        <v>1</v>
      </c>
      <c r="AS359">
        <v>1</v>
      </c>
    </row>
    <row r="360" spans="1:45">
      <c r="A360" s="4" t="s">
        <v>351</v>
      </c>
      <c r="B360" s="5" t="s">
        <v>352</v>
      </c>
      <c r="C360" s="5" t="s">
        <v>342</v>
      </c>
      <c r="D360" s="5" t="s">
        <v>7</v>
      </c>
      <c r="E360">
        <v>1</v>
      </c>
      <c r="F360">
        <v>1</v>
      </c>
      <c r="G360">
        <v>1</v>
      </c>
      <c r="J360">
        <v>1</v>
      </c>
      <c r="K360">
        <v>2</v>
      </c>
      <c r="L360">
        <v>2</v>
      </c>
      <c r="M360">
        <v>1</v>
      </c>
      <c r="N360">
        <v>2</v>
      </c>
      <c r="O360">
        <v>2</v>
      </c>
      <c r="P360">
        <v>1</v>
      </c>
      <c r="Q360">
        <v>2</v>
      </c>
      <c r="R360">
        <v>1</v>
      </c>
      <c r="S360">
        <v>2</v>
      </c>
      <c r="T360">
        <v>2</v>
      </c>
      <c r="U360">
        <v>1</v>
      </c>
      <c r="V360">
        <v>1</v>
      </c>
      <c r="W360">
        <v>2</v>
      </c>
      <c r="X360">
        <v>1</v>
      </c>
      <c r="AS360">
        <v>1</v>
      </c>
    </row>
    <row r="361" spans="1:45">
      <c r="A361" s="4" t="s">
        <v>353</v>
      </c>
      <c r="B361" s="5" t="s">
        <v>354</v>
      </c>
      <c r="C361" s="5" t="s">
        <v>274</v>
      </c>
      <c r="D361" s="5" t="s">
        <v>7</v>
      </c>
      <c r="E361">
        <v>2</v>
      </c>
      <c r="F361">
        <v>2</v>
      </c>
      <c r="G361">
        <v>1</v>
      </c>
      <c r="J361">
        <v>2</v>
      </c>
      <c r="K361">
        <v>2</v>
      </c>
      <c r="L361">
        <v>2</v>
      </c>
      <c r="M361">
        <v>2</v>
      </c>
      <c r="N361">
        <v>2</v>
      </c>
      <c r="O361">
        <v>2</v>
      </c>
      <c r="P361">
        <v>1</v>
      </c>
      <c r="Q361">
        <v>2</v>
      </c>
      <c r="R361">
        <v>1</v>
      </c>
      <c r="S361">
        <v>2</v>
      </c>
      <c r="T361">
        <v>2</v>
      </c>
      <c r="U361">
        <v>1</v>
      </c>
      <c r="V361">
        <v>1</v>
      </c>
      <c r="W361">
        <v>2</v>
      </c>
      <c r="X361">
        <v>1</v>
      </c>
      <c r="AS361">
        <v>2</v>
      </c>
    </row>
    <row r="362" spans="1:45">
      <c r="A362" s="4" t="s">
        <v>355</v>
      </c>
      <c r="B362" s="5" t="s">
        <v>356</v>
      </c>
      <c r="C362" s="5" t="s">
        <v>260</v>
      </c>
      <c r="D362" s="5" t="s">
        <v>7</v>
      </c>
      <c r="E362">
        <v>1</v>
      </c>
      <c r="F362">
        <v>1</v>
      </c>
      <c r="G362">
        <v>2</v>
      </c>
      <c r="J362">
        <v>1</v>
      </c>
      <c r="K362">
        <v>1</v>
      </c>
      <c r="L362">
        <v>2</v>
      </c>
      <c r="M362">
        <v>1</v>
      </c>
      <c r="N362">
        <v>2</v>
      </c>
      <c r="O362">
        <v>2</v>
      </c>
      <c r="P362">
        <v>2</v>
      </c>
      <c r="Q362">
        <v>2</v>
      </c>
      <c r="R362">
        <v>1</v>
      </c>
      <c r="S362">
        <v>2</v>
      </c>
      <c r="T362">
        <v>1</v>
      </c>
      <c r="U362">
        <v>1</v>
      </c>
      <c r="V362">
        <v>1</v>
      </c>
      <c r="W362">
        <v>2</v>
      </c>
      <c r="X362">
        <v>1</v>
      </c>
      <c r="AS362">
        <v>1</v>
      </c>
    </row>
    <row r="363" spans="1:45">
      <c r="A363" s="4" t="s">
        <v>357</v>
      </c>
      <c r="B363" s="5" t="s">
        <v>358</v>
      </c>
      <c r="C363" s="5" t="s">
        <v>260</v>
      </c>
      <c r="D363" s="5" t="s">
        <v>7</v>
      </c>
      <c r="E363">
        <v>1</v>
      </c>
      <c r="F363">
        <v>2</v>
      </c>
      <c r="G363">
        <v>2</v>
      </c>
      <c r="J363">
        <v>1</v>
      </c>
      <c r="K363">
        <v>2</v>
      </c>
      <c r="L363">
        <v>1</v>
      </c>
      <c r="M363">
        <v>1</v>
      </c>
      <c r="N363">
        <v>2</v>
      </c>
      <c r="O363">
        <v>2</v>
      </c>
      <c r="P363">
        <v>2</v>
      </c>
      <c r="Q363">
        <v>2</v>
      </c>
      <c r="R363">
        <v>2</v>
      </c>
      <c r="S363">
        <v>2</v>
      </c>
      <c r="T363">
        <v>2</v>
      </c>
      <c r="U363">
        <v>1</v>
      </c>
      <c r="V363">
        <v>1</v>
      </c>
      <c r="W363">
        <v>2</v>
      </c>
      <c r="X363">
        <v>1</v>
      </c>
      <c r="AS363">
        <v>1</v>
      </c>
    </row>
    <row r="364" spans="1:45">
      <c r="A364" s="4" t="s">
        <v>359</v>
      </c>
      <c r="B364" s="5" t="s">
        <v>360</v>
      </c>
      <c r="C364" s="5" t="s">
        <v>342</v>
      </c>
      <c r="D364" s="5" t="s">
        <v>7</v>
      </c>
      <c r="E364">
        <v>2</v>
      </c>
      <c r="F364">
        <v>1</v>
      </c>
      <c r="G364">
        <v>1</v>
      </c>
      <c r="J364">
        <v>1</v>
      </c>
      <c r="K364">
        <v>2</v>
      </c>
      <c r="L364">
        <v>1</v>
      </c>
      <c r="M364">
        <v>1</v>
      </c>
      <c r="N364">
        <v>2</v>
      </c>
      <c r="O364">
        <v>2</v>
      </c>
      <c r="P364">
        <v>1</v>
      </c>
      <c r="Q364">
        <v>2</v>
      </c>
      <c r="R364">
        <v>1</v>
      </c>
      <c r="S364">
        <v>2</v>
      </c>
      <c r="T364">
        <v>1</v>
      </c>
      <c r="U364">
        <v>1</v>
      </c>
      <c r="V364">
        <v>1</v>
      </c>
      <c r="W364">
        <v>2</v>
      </c>
      <c r="X364">
        <v>1</v>
      </c>
      <c r="AS364">
        <v>2</v>
      </c>
    </row>
    <row r="365" spans="1:45">
      <c r="A365" s="4" t="s">
        <v>361</v>
      </c>
      <c r="B365" s="5" t="s">
        <v>362</v>
      </c>
      <c r="C365" s="5" t="s">
        <v>260</v>
      </c>
      <c r="D365" s="5" t="s">
        <v>7</v>
      </c>
      <c r="E365">
        <v>1</v>
      </c>
      <c r="F365">
        <v>1</v>
      </c>
      <c r="G365">
        <v>2</v>
      </c>
      <c r="J365">
        <v>1</v>
      </c>
      <c r="K365">
        <v>2</v>
      </c>
      <c r="L365">
        <v>1</v>
      </c>
      <c r="M365">
        <v>2</v>
      </c>
      <c r="N365">
        <v>2</v>
      </c>
      <c r="O365">
        <v>2</v>
      </c>
      <c r="P365">
        <v>2</v>
      </c>
      <c r="Q365">
        <v>2</v>
      </c>
      <c r="R365">
        <v>2</v>
      </c>
      <c r="S365">
        <v>2</v>
      </c>
      <c r="T365">
        <v>1</v>
      </c>
      <c r="U365">
        <v>1</v>
      </c>
      <c r="V365">
        <v>1</v>
      </c>
      <c r="W365">
        <v>2</v>
      </c>
      <c r="X365">
        <v>2</v>
      </c>
      <c r="AS365">
        <v>1</v>
      </c>
    </row>
    <row r="366" spans="1:45">
      <c r="A366" s="4" t="s">
        <v>363</v>
      </c>
      <c r="B366" s="5" t="s">
        <v>364</v>
      </c>
      <c r="C366" s="5" t="s">
        <v>260</v>
      </c>
      <c r="D366" s="5" t="s">
        <v>7</v>
      </c>
      <c r="E366">
        <v>1</v>
      </c>
      <c r="F366">
        <v>2</v>
      </c>
      <c r="G366">
        <v>1</v>
      </c>
      <c r="J366">
        <v>2</v>
      </c>
      <c r="K366">
        <v>2</v>
      </c>
      <c r="L366">
        <v>1</v>
      </c>
      <c r="M366">
        <v>2</v>
      </c>
      <c r="N366">
        <v>2</v>
      </c>
      <c r="O366">
        <v>2</v>
      </c>
      <c r="P366">
        <v>1</v>
      </c>
      <c r="Q366">
        <v>2</v>
      </c>
      <c r="R366">
        <v>2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AS366">
        <v>2</v>
      </c>
    </row>
    <row r="367" spans="1:45">
      <c r="A367" s="4" t="s">
        <v>365</v>
      </c>
      <c r="B367" s="5" t="s">
        <v>366</v>
      </c>
      <c r="C367" s="5" t="s">
        <v>292</v>
      </c>
      <c r="D367" s="5" t="s">
        <v>7</v>
      </c>
      <c r="E367">
        <v>1</v>
      </c>
      <c r="F367">
        <v>1</v>
      </c>
      <c r="G367">
        <v>1</v>
      </c>
      <c r="J367">
        <v>1</v>
      </c>
      <c r="K367">
        <v>1</v>
      </c>
      <c r="L367">
        <v>1</v>
      </c>
      <c r="M367">
        <v>1</v>
      </c>
      <c r="N367">
        <v>2</v>
      </c>
      <c r="O367">
        <v>2</v>
      </c>
      <c r="P367">
        <v>1</v>
      </c>
      <c r="Q367">
        <v>2</v>
      </c>
      <c r="R367">
        <v>1</v>
      </c>
      <c r="S367">
        <v>1</v>
      </c>
      <c r="T367">
        <v>1</v>
      </c>
      <c r="U367">
        <v>1</v>
      </c>
      <c r="V367">
        <v>2</v>
      </c>
      <c r="W367">
        <v>1</v>
      </c>
      <c r="X367">
        <v>1</v>
      </c>
      <c r="AS367">
        <v>1</v>
      </c>
    </row>
    <row r="368" spans="1:45">
      <c r="A368" s="4" t="s">
        <v>367</v>
      </c>
      <c r="B368" s="5" t="s">
        <v>368</v>
      </c>
      <c r="C368" s="5" t="s">
        <v>260</v>
      </c>
      <c r="D368" s="5" t="s">
        <v>7</v>
      </c>
      <c r="E368">
        <v>1</v>
      </c>
      <c r="F368">
        <v>2</v>
      </c>
      <c r="G368">
        <v>2</v>
      </c>
      <c r="J368">
        <v>2</v>
      </c>
      <c r="K368">
        <v>2</v>
      </c>
      <c r="L368">
        <v>1</v>
      </c>
      <c r="M368">
        <v>2</v>
      </c>
      <c r="N368">
        <v>2</v>
      </c>
      <c r="O368">
        <v>2</v>
      </c>
      <c r="P368">
        <v>1</v>
      </c>
      <c r="Q368">
        <v>2</v>
      </c>
      <c r="R368">
        <v>2</v>
      </c>
      <c r="S368">
        <v>2</v>
      </c>
      <c r="T368">
        <v>1</v>
      </c>
      <c r="U368">
        <v>1</v>
      </c>
      <c r="V368">
        <v>1</v>
      </c>
      <c r="W368">
        <v>1</v>
      </c>
      <c r="X368">
        <v>1</v>
      </c>
      <c r="AS368">
        <v>1</v>
      </c>
    </row>
    <row r="369" spans="1:45">
      <c r="A369" s="4" t="s">
        <v>369</v>
      </c>
      <c r="B369" s="5" t="s">
        <v>370</v>
      </c>
      <c r="C369" s="5" t="s">
        <v>289</v>
      </c>
      <c r="D369" s="5" t="s">
        <v>7</v>
      </c>
      <c r="E369">
        <v>1</v>
      </c>
      <c r="F369">
        <v>1</v>
      </c>
      <c r="G369">
        <v>1</v>
      </c>
      <c r="J369">
        <v>2</v>
      </c>
      <c r="K369">
        <v>1</v>
      </c>
      <c r="L369">
        <v>1</v>
      </c>
      <c r="M369">
        <v>2</v>
      </c>
      <c r="N369">
        <v>2</v>
      </c>
      <c r="O369">
        <v>2</v>
      </c>
      <c r="P369">
        <v>1</v>
      </c>
      <c r="Q369">
        <v>2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2</v>
      </c>
      <c r="X369">
        <v>1</v>
      </c>
      <c r="AS369">
        <v>1</v>
      </c>
    </row>
    <row r="370" spans="1:45">
      <c r="A370" s="4" t="s">
        <v>371</v>
      </c>
      <c r="B370" s="5" t="s">
        <v>372</v>
      </c>
      <c r="C370" s="5" t="s">
        <v>246</v>
      </c>
      <c r="D370" s="5" t="s">
        <v>7</v>
      </c>
      <c r="E370">
        <v>1</v>
      </c>
      <c r="F370">
        <v>1</v>
      </c>
      <c r="G370">
        <v>1</v>
      </c>
      <c r="J370">
        <v>1</v>
      </c>
      <c r="K370">
        <v>1</v>
      </c>
      <c r="L370">
        <v>1</v>
      </c>
      <c r="M370">
        <v>2</v>
      </c>
      <c r="N370">
        <v>1</v>
      </c>
      <c r="O370">
        <v>2</v>
      </c>
      <c r="P370">
        <v>1</v>
      </c>
      <c r="Q370">
        <v>2</v>
      </c>
      <c r="R370">
        <v>1</v>
      </c>
      <c r="S370">
        <v>2</v>
      </c>
      <c r="T370">
        <v>1</v>
      </c>
      <c r="U370">
        <v>1</v>
      </c>
      <c r="V370">
        <v>1</v>
      </c>
      <c r="W370">
        <v>1</v>
      </c>
      <c r="X370">
        <v>1</v>
      </c>
      <c r="AS370">
        <v>1</v>
      </c>
    </row>
    <row r="371" spans="1:45">
      <c r="A371" s="4" t="s">
        <v>373</v>
      </c>
      <c r="B371" s="5" t="s">
        <v>374</v>
      </c>
      <c r="C371" s="5" t="s">
        <v>246</v>
      </c>
      <c r="D371" s="5" t="s">
        <v>7</v>
      </c>
      <c r="E371">
        <v>1</v>
      </c>
      <c r="F371">
        <v>1</v>
      </c>
      <c r="G371">
        <v>1</v>
      </c>
      <c r="J371">
        <v>1</v>
      </c>
      <c r="K371">
        <v>1</v>
      </c>
      <c r="L371">
        <v>1</v>
      </c>
      <c r="M371">
        <v>1</v>
      </c>
      <c r="N371">
        <v>2</v>
      </c>
      <c r="O371">
        <v>2</v>
      </c>
      <c r="P371">
        <v>1</v>
      </c>
      <c r="Q371">
        <v>2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2</v>
      </c>
      <c r="X371">
        <v>1</v>
      </c>
      <c r="AS371">
        <v>1</v>
      </c>
    </row>
    <row r="372" spans="1:45">
      <c r="A372" s="4" t="s">
        <v>375</v>
      </c>
      <c r="B372" s="5" t="s">
        <v>376</v>
      </c>
      <c r="C372" s="5" t="s">
        <v>274</v>
      </c>
      <c r="D372" s="5" t="s">
        <v>7</v>
      </c>
      <c r="E372">
        <v>1</v>
      </c>
      <c r="F372">
        <v>2</v>
      </c>
      <c r="G372">
        <v>2</v>
      </c>
      <c r="J372">
        <v>2</v>
      </c>
      <c r="K372">
        <v>2</v>
      </c>
      <c r="L372">
        <v>1</v>
      </c>
      <c r="M372">
        <v>2</v>
      </c>
      <c r="N372">
        <v>2</v>
      </c>
      <c r="O372">
        <v>2</v>
      </c>
      <c r="P372">
        <v>2</v>
      </c>
      <c r="Q372">
        <v>2</v>
      </c>
      <c r="R372">
        <v>1</v>
      </c>
      <c r="S372">
        <v>1</v>
      </c>
      <c r="T372">
        <v>2</v>
      </c>
      <c r="U372">
        <v>1</v>
      </c>
      <c r="V372">
        <v>2</v>
      </c>
      <c r="W372">
        <v>2</v>
      </c>
      <c r="X372">
        <v>2</v>
      </c>
      <c r="AS372">
        <v>1</v>
      </c>
    </row>
    <row r="373" spans="1:45">
      <c r="A373" s="4" t="s">
        <v>377</v>
      </c>
      <c r="B373" s="5" t="s">
        <v>378</v>
      </c>
      <c r="C373" s="5" t="s">
        <v>246</v>
      </c>
      <c r="D373" s="5" t="s">
        <v>7</v>
      </c>
      <c r="E373">
        <v>1</v>
      </c>
      <c r="F373">
        <v>1</v>
      </c>
      <c r="G373">
        <v>1</v>
      </c>
      <c r="J373">
        <v>2</v>
      </c>
      <c r="K373">
        <v>2</v>
      </c>
      <c r="L373">
        <v>1</v>
      </c>
      <c r="M373">
        <v>2</v>
      </c>
      <c r="N373">
        <v>2</v>
      </c>
      <c r="O373">
        <v>2</v>
      </c>
      <c r="P373">
        <v>1</v>
      </c>
      <c r="Q373">
        <v>2</v>
      </c>
      <c r="R373">
        <v>1</v>
      </c>
      <c r="S373">
        <v>2</v>
      </c>
      <c r="T373">
        <v>1</v>
      </c>
      <c r="U373">
        <v>1</v>
      </c>
      <c r="V373">
        <v>1</v>
      </c>
      <c r="W373">
        <v>1</v>
      </c>
      <c r="X373">
        <v>1</v>
      </c>
      <c r="AS373">
        <v>1</v>
      </c>
    </row>
    <row r="374" spans="1:45">
      <c r="A374" s="4" t="s">
        <v>379</v>
      </c>
      <c r="B374" s="5" t="s">
        <v>380</v>
      </c>
      <c r="C374" s="5" t="s">
        <v>243</v>
      </c>
      <c r="D374" s="5" t="s">
        <v>7</v>
      </c>
      <c r="E374">
        <v>3</v>
      </c>
      <c r="F374">
        <v>3</v>
      </c>
      <c r="G374">
        <v>3</v>
      </c>
      <c r="J374">
        <v>3</v>
      </c>
      <c r="K374">
        <v>3</v>
      </c>
      <c r="L374">
        <v>3</v>
      </c>
      <c r="M374">
        <v>3</v>
      </c>
      <c r="N374">
        <v>3</v>
      </c>
      <c r="O374">
        <v>3</v>
      </c>
      <c r="P374">
        <v>3</v>
      </c>
      <c r="Q374">
        <v>3</v>
      </c>
      <c r="R374">
        <v>3</v>
      </c>
      <c r="S374">
        <v>3</v>
      </c>
      <c r="T374">
        <v>3</v>
      </c>
      <c r="U374">
        <v>3</v>
      </c>
      <c r="V374">
        <v>3</v>
      </c>
      <c r="W374">
        <v>3</v>
      </c>
      <c r="X374">
        <v>3</v>
      </c>
      <c r="AS374">
        <v>3</v>
      </c>
    </row>
    <row r="375" spans="1:45">
      <c r="A375" s="4" t="s">
        <v>381</v>
      </c>
      <c r="B375" s="5" t="s">
        <v>382</v>
      </c>
      <c r="C375" s="5" t="s">
        <v>279</v>
      </c>
      <c r="D375" s="5" t="s">
        <v>7</v>
      </c>
      <c r="E375">
        <v>1</v>
      </c>
      <c r="F375">
        <v>1</v>
      </c>
      <c r="G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2</v>
      </c>
      <c r="P375">
        <v>1</v>
      </c>
      <c r="Q375">
        <v>2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AS375">
        <v>1</v>
      </c>
    </row>
    <row r="376" spans="1:45">
      <c r="A376" s="4" t="s">
        <v>383</v>
      </c>
      <c r="B376" s="5" t="s">
        <v>384</v>
      </c>
      <c r="C376" s="5" t="s">
        <v>263</v>
      </c>
      <c r="D376" s="5" t="s">
        <v>7</v>
      </c>
      <c r="E376">
        <v>1</v>
      </c>
      <c r="F376">
        <v>1</v>
      </c>
      <c r="G376">
        <v>1</v>
      </c>
      <c r="J376">
        <v>1</v>
      </c>
      <c r="K376">
        <v>1</v>
      </c>
      <c r="L376">
        <v>1</v>
      </c>
      <c r="M376">
        <v>1</v>
      </c>
      <c r="N376">
        <v>2</v>
      </c>
      <c r="O376">
        <v>2</v>
      </c>
      <c r="P376">
        <v>1</v>
      </c>
      <c r="Q376">
        <v>2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2</v>
      </c>
      <c r="X376">
        <v>2</v>
      </c>
      <c r="AS376">
        <v>1</v>
      </c>
    </row>
    <row r="377" spans="1:45">
      <c r="A377" s="4" t="s">
        <v>385</v>
      </c>
      <c r="B377" s="5" t="s">
        <v>386</v>
      </c>
      <c r="C377" s="5" t="s">
        <v>263</v>
      </c>
      <c r="D377" s="5" t="s">
        <v>7</v>
      </c>
      <c r="E377">
        <v>1</v>
      </c>
      <c r="F377">
        <v>2</v>
      </c>
      <c r="G377">
        <v>2</v>
      </c>
      <c r="J377">
        <v>1</v>
      </c>
      <c r="K377">
        <v>1</v>
      </c>
      <c r="L377">
        <v>1</v>
      </c>
      <c r="M377">
        <v>2</v>
      </c>
      <c r="N377">
        <v>2</v>
      </c>
      <c r="O377">
        <v>2</v>
      </c>
      <c r="P377">
        <v>1</v>
      </c>
      <c r="Q377">
        <v>2</v>
      </c>
      <c r="R377">
        <v>1</v>
      </c>
      <c r="S377">
        <v>2</v>
      </c>
      <c r="T377">
        <v>2</v>
      </c>
      <c r="U377">
        <v>1</v>
      </c>
      <c r="V377">
        <v>2</v>
      </c>
      <c r="W377">
        <v>2</v>
      </c>
      <c r="X377">
        <v>2</v>
      </c>
      <c r="AS377">
        <v>2</v>
      </c>
    </row>
    <row r="378" spans="1:45">
      <c r="A378" s="4" t="s">
        <v>387</v>
      </c>
      <c r="B378" s="5" t="s">
        <v>388</v>
      </c>
      <c r="C378" s="5" t="s">
        <v>260</v>
      </c>
      <c r="D378" s="5" t="s">
        <v>7</v>
      </c>
      <c r="E378">
        <v>1</v>
      </c>
      <c r="F378">
        <v>2</v>
      </c>
      <c r="G378">
        <v>2</v>
      </c>
      <c r="J378">
        <v>2</v>
      </c>
      <c r="K378">
        <v>1</v>
      </c>
      <c r="L378">
        <v>2</v>
      </c>
      <c r="M378">
        <v>2</v>
      </c>
      <c r="N378">
        <v>2</v>
      </c>
      <c r="O378">
        <v>2</v>
      </c>
      <c r="P378">
        <v>2</v>
      </c>
      <c r="Q378">
        <v>2</v>
      </c>
      <c r="R378">
        <v>1</v>
      </c>
      <c r="S378">
        <v>2</v>
      </c>
      <c r="T378">
        <v>1</v>
      </c>
      <c r="U378">
        <v>1</v>
      </c>
      <c r="V378">
        <v>1</v>
      </c>
      <c r="W378">
        <v>2</v>
      </c>
      <c r="X378">
        <v>1</v>
      </c>
      <c r="AS378">
        <v>2</v>
      </c>
    </row>
    <row r="379" spans="1:45">
      <c r="A379" s="4" t="s">
        <v>389</v>
      </c>
      <c r="B379" s="5" t="s">
        <v>390</v>
      </c>
      <c r="C379" s="5" t="s">
        <v>260</v>
      </c>
      <c r="D379" s="5" t="s">
        <v>7</v>
      </c>
      <c r="E379">
        <v>1</v>
      </c>
      <c r="F379">
        <v>2</v>
      </c>
      <c r="G379">
        <v>2</v>
      </c>
      <c r="J379">
        <v>2</v>
      </c>
      <c r="K379">
        <v>2</v>
      </c>
      <c r="L379">
        <v>2</v>
      </c>
      <c r="M379">
        <v>1</v>
      </c>
      <c r="N379">
        <v>2</v>
      </c>
      <c r="O379">
        <v>2</v>
      </c>
      <c r="P379">
        <v>1</v>
      </c>
      <c r="Q379">
        <v>2</v>
      </c>
      <c r="R379">
        <v>2</v>
      </c>
      <c r="S379">
        <v>2</v>
      </c>
      <c r="T379">
        <v>1</v>
      </c>
      <c r="U379">
        <v>1</v>
      </c>
      <c r="V379">
        <v>1</v>
      </c>
      <c r="W379">
        <v>2</v>
      </c>
      <c r="X379">
        <v>1</v>
      </c>
      <c r="AS379">
        <v>2</v>
      </c>
    </row>
    <row r="380" spans="1:45">
      <c r="A380" s="4" t="s">
        <v>391</v>
      </c>
      <c r="B380" s="5" t="s">
        <v>392</v>
      </c>
      <c r="C380" s="5" t="s">
        <v>243</v>
      </c>
      <c r="D380" s="5" t="s">
        <v>7</v>
      </c>
      <c r="E380">
        <v>1</v>
      </c>
      <c r="F380">
        <v>1</v>
      </c>
      <c r="G380">
        <v>2</v>
      </c>
      <c r="J380">
        <v>1</v>
      </c>
      <c r="K380">
        <v>2</v>
      </c>
      <c r="L380">
        <v>1</v>
      </c>
      <c r="M380">
        <v>1</v>
      </c>
      <c r="N380">
        <v>2</v>
      </c>
      <c r="O380">
        <v>2</v>
      </c>
      <c r="P380">
        <v>1</v>
      </c>
      <c r="Q380">
        <v>2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AS380">
        <v>1</v>
      </c>
    </row>
    <row r="381" spans="1:45">
      <c r="A381" s="4" t="s">
        <v>393</v>
      </c>
      <c r="B381" s="5" t="s">
        <v>394</v>
      </c>
      <c r="C381" s="5" t="s">
        <v>289</v>
      </c>
      <c r="D381" s="5" t="s">
        <v>7</v>
      </c>
      <c r="E381">
        <v>1</v>
      </c>
      <c r="F381">
        <v>2</v>
      </c>
      <c r="G381">
        <v>2</v>
      </c>
      <c r="J381">
        <v>2</v>
      </c>
      <c r="K381">
        <v>2</v>
      </c>
      <c r="L381">
        <v>1</v>
      </c>
      <c r="M381">
        <v>2</v>
      </c>
      <c r="N381">
        <v>2</v>
      </c>
      <c r="O381">
        <v>2</v>
      </c>
      <c r="P381">
        <v>1</v>
      </c>
      <c r="Q381">
        <v>2</v>
      </c>
      <c r="R381">
        <v>1</v>
      </c>
      <c r="S381">
        <v>2</v>
      </c>
      <c r="T381">
        <v>1</v>
      </c>
      <c r="U381">
        <v>1</v>
      </c>
      <c r="V381">
        <v>1</v>
      </c>
      <c r="W381">
        <v>2</v>
      </c>
      <c r="X381">
        <v>1</v>
      </c>
      <c r="AS381">
        <v>2</v>
      </c>
    </row>
    <row r="382" spans="1:45">
      <c r="A382" s="4" t="s">
        <v>395</v>
      </c>
      <c r="B382" s="5" t="s">
        <v>396</v>
      </c>
      <c r="C382" s="5" t="s">
        <v>289</v>
      </c>
      <c r="D382" s="5" t="s">
        <v>7</v>
      </c>
      <c r="E382">
        <v>1</v>
      </c>
      <c r="F382">
        <v>1</v>
      </c>
      <c r="G382">
        <v>1</v>
      </c>
      <c r="J382">
        <v>2</v>
      </c>
      <c r="K382">
        <v>2</v>
      </c>
      <c r="L382">
        <v>2</v>
      </c>
      <c r="M382">
        <v>1</v>
      </c>
      <c r="N382">
        <v>2</v>
      </c>
      <c r="O382">
        <v>2</v>
      </c>
      <c r="P382">
        <v>1</v>
      </c>
      <c r="Q382">
        <v>2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2</v>
      </c>
      <c r="X382">
        <v>1</v>
      </c>
      <c r="AS382">
        <v>1</v>
      </c>
    </row>
    <row r="383" spans="1:45">
      <c r="A383" s="4" t="s">
        <v>397</v>
      </c>
      <c r="B383" s="5" t="s">
        <v>398</v>
      </c>
      <c r="C383" s="5" t="s">
        <v>342</v>
      </c>
      <c r="D383" s="5" t="s">
        <v>7</v>
      </c>
      <c r="E383">
        <v>1</v>
      </c>
      <c r="F383">
        <v>2</v>
      </c>
      <c r="G383">
        <v>2</v>
      </c>
      <c r="J383">
        <v>2</v>
      </c>
      <c r="K383">
        <v>2</v>
      </c>
      <c r="L383">
        <v>2</v>
      </c>
      <c r="M383">
        <v>2</v>
      </c>
      <c r="N383">
        <v>2</v>
      </c>
      <c r="O383">
        <v>2</v>
      </c>
      <c r="P383">
        <v>1</v>
      </c>
      <c r="Q383">
        <v>2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AS383">
        <v>2</v>
      </c>
    </row>
    <row r="384" spans="1:45">
      <c r="A384" s="4" t="s">
        <v>399</v>
      </c>
      <c r="B384" s="5" t="s">
        <v>400</v>
      </c>
      <c r="C384" s="5" t="s">
        <v>243</v>
      </c>
      <c r="D384" s="5" t="s">
        <v>7</v>
      </c>
      <c r="E384">
        <v>1</v>
      </c>
      <c r="F384">
        <v>2</v>
      </c>
      <c r="G384">
        <v>2</v>
      </c>
      <c r="J384">
        <v>2</v>
      </c>
      <c r="K384">
        <v>2</v>
      </c>
      <c r="L384">
        <v>2</v>
      </c>
      <c r="M384">
        <v>2</v>
      </c>
      <c r="N384">
        <v>2</v>
      </c>
      <c r="O384">
        <v>2</v>
      </c>
      <c r="P384">
        <v>1</v>
      </c>
      <c r="Q384">
        <v>2</v>
      </c>
      <c r="R384">
        <v>1</v>
      </c>
      <c r="S384">
        <v>2</v>
      </c>
      <c r="T384">
        <v>1</v>
      </c>
      <c r="U384">
        <v>1</v>
      </c>
      <c r="V384">
        <v>1</v>
      </c>
      <c r="W384">
        <v>1</v>
      </c>
      <c r="X384">
        <v>1</v>
      </c>
      <c r="AS384">
        <v>2</v>
      </c>
    </row>
    <row r="385" spans="1:45">
      <c r="A385" s="4" t="s">
        <v>401</v>
      </c>
      <c r="B385" s="5" t="s">
        <v>402</v>
      </c>
      <c r="C385" s="5" t="s">
        <v>243</v>
      </c>
      <c r="D385" s="5" t="s">
        <v>7</v>
      </c>
      <c r="E385">
        <v>1</v>
      </c>
      <c r="F385">
        <v>1</v>
      </c>
      <c r="G385">
        <v>2</v>
      </c>
      <c r="J385">
        <v>1</v>
      </c>
      <c r="K385">
        <v>2</v>
      </c>
      <c r="L385">
        <v>1</v>
      </c>
      <c r="M385">
        <v>2</v>
      </c>
      <c r="N385">
        <v>2</v>
      </c>
      <c r="O385">
        <v>2</v>
      </c>
      <c r="P385">
        <v>1</v>
      </c>
      <c r="Q385">
        <v>2</v>
      </c>
      <c r="R385">
        <v>2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AS385">
        <v>1</v>
      </c>
    </row>
    <row r="386" spans="1:45">
      <c r="A386" s="4" t="s">
        <v>403</v>
      </c>
      <c r="B386" s="5" t="s">
        <v>404</v>
      </c>
      <c r="C386" s="5" t="s">
        <v>405</v>
      </c>
      <c r="D386" s="5" t="s">
        <v>7</v>
      </c>
      <c r="E386">
        <v>1</v>
      </c>
      <c r="F386">
        <v>2</v>
      </c>
      <c r="G386">
        <v>1</v>
      </c>
      <c r="J386">
        <v>2</v>
      </c>
      <c r="K386">
        <v>2</v>
      </c>
      <c r="L386">
        <v>2</v>
      </c>
      <c r="M386">
        <v>2</v>
      </c>
      <c r="N386">
        <v>2</v>
      </c>
      <c r="O386">
        <v>2</v>
      </c>
      <c r="P386">
        <v>1</v>
      </c>
      <c r="Q386">
        <v>2</v>
      </c>
      <c r="R386">
        <v>1</v>
      </c>
      <c r="S386">
        <v>2</v>
      </c>
      <c r="T386">
        <v>2</v>
      </c>
      <c r="U386">
        <v>1</v>
      </c>
      <c r="V386">
        <v>1</v>
      </c>
      <c r="W386">
        <v>1</v>
      </c>
      <c r="X386">
        <v>1</v>
      </c>
      <c r="AS386">
        <v>2</v>
      </c>
    </row>
    <row r="387" spans="1:45">
      <c r="A387" s="4" t="s">
        <v>406</v>
      </c>
      <c r="B387" s="5" t="s">
        <v>407</v>
      </c>
      <c r="C387" s="5" t="s">
        <v>274</v>
      </c>
      <c r="D387" s="5" t="s">
        <v>7</v>
      </c>
      <c r="E387">
        <v>1</v>
      </c>
      <c r="F387">
        <v>2</v>
      </c>
      <c r="G387">
        <v>1</v>
      </c>
      <c r="J387">
        <v>1</v>
      </c>
      <c r="K387">
        <v>2</v>
      </c>
      <c r="L387">
        <v>2</v>
      </c>
      <c r="M387">
        <v>2</v>
      </c>
      <c r="N387">
        <v>2</v>
      </c>
      <c r="O387">
        <v>2</v>
      </c>
      <c r="P387">
        <v>1</v>
      </c>
      <c r="Q387">
        <v>2</v>
      </c>
      <c r="R387">
        <v>1</v>
      </c>
      <c r="S387">
        <v>2</v>
      </c>
      <c r="T387">
        <v>2</v>
      </c>
      <c r="U387">
        <v>2</v>
      </c>
      <c r="V387">
        <v>2</v>
      </c>
      <c r="W387">
        <v>1</v>
      </c>
      <c r="X387">
        <v>2</v>
      </c>
      <c r="AS387">
        <v>2</v>
      </c>
    </row>
    <row r="388" spans="1:45">
      <c r="A388" s="4" t="s">
        <v>408</v>
      </c>
      <c r="B388" s="5" t="s">
        <v>409</v>
      </c>
      <c r="C388" s="5" t="s">
        <v>405</v>
      </c>
      <c r="D388" s="5" t="s">
        <v>7</v>
      </c>
      <c r="E388">
        <v>1</v>
      </c>
      <c r="F388">
        <v>1</v>
      </c>
      <c r="G388">
        <v>1</v>
      </c>
      <c r="J388">
        <v>1</v>
      </c>
      <c r="K388">
        <v>1</v>
      </c>
      <c r="L388">
        <v>1</v>
      </c>
      <c r="M388">
        <v>2</v>
      </c>
      <c r="N388">
        <v>2</v>
      </c>
      <c r="O388">
        <v>2</v>
      </c>
      <c r="P388">
        <v>1</v>
      </c>
      <c r="Q388">
        <v>2</v>
      </c>
      <c r="R388">
        <v>1</v>
      </c>
      <c r="S388">
        <v>2</v>
      </c>
      <c r="T388">
        <v>1</v>
      </c>
      <c r="U388">
        <v>1</v>
      </c>
      <c r="V388">
        <v>2</v>
      </c>
      <c r="W388">
        <v>2</v>
      </c>
      <c r="X388">
        <v>1</v>
      </c>
      <c r="AS388">
        <v>1</v>
      </c>
    </row>
    <row r="389" spans="1:45">
      <c r="A389" s="4" t="s">
        <v>410</v>
      </c>
      <c r="B389" s="5" t="s">
        <v>411</v>
      </c>
      <c r="C389" s="5" t="s">
        <v>405</v>
      </c>
      <c r="D389" s="5" t="s">
        <v>7</v>
      </c>
      <c r="E389">
        <v>1</v>
      </c>
      <c r="F389">
        <v>1</v>
      </c>
      <c r="G389">
        <v>1</v>
      </c>
      <c r="J389">
        <v>1</v>
      </c>
      <c r="K389">
        <v>2</v>
      </c>
      <c r="L389">
        <v>1</v>
      </c>
      <c r="M389">
        <v>2</v>
      </c>
      <c r="N389">
        <v>2</v>
      </c>
      <c r="O389">
        <v>2</v>
      </c>
      <c r="P389">
        <v>1</v>
      </c>
      <c r="Q389">
        <v>2</v>
      </c>
      <c r="R389">
        <v>1</v>
      </c>
      <c r="S389">
        <v>2</v>
      </c>
      <c r="T389">
        <v>2</v>
      </c>
      <c r="U389">
        <v>1</v>
      </c>
      <c r="V389">
        <v>1</v>
      </c>
      <c r="W389">
        <v>1</v>
      </c>
      <c r="X389">
        <v>1</v>
      </c>
      <c r="AS389">
        <v>1</v>
      </c>
    </row>
    <row r="390" spans="1:45">
      <c r="A390" s="4" t="s">
        <v>412</v>
      </c>
      <c r="B390" s="5" t="s">
        <v>467</v>
      </c>
      <c r="C390" s="5" t="s">
        <v>279</v>
      </c>
      <c r="D390" s="5" t="s">
        <v>7</v>
      </c>
      <c r="E390">
        <v>1</v>
      </c>
      <c r="F390">
        <v>1</v>
      </c>
      <c r="G390">
        <v>1</v>
      </c>
      <c r="J390">
        <v>1</v>
      </c>
      <c r="K390">
        <v>2</v>
      </c>
      <c r="L390">
        <v>1</v>
      </c>
      <c r="M390">
        <v>2</v>
      </c>
      <c r="N390">
        <v>2</v>
      </c>
      <c r="O390">
        <v>2</v>
      </c>
      <c r="P390">
        <v>1</v>
      </c>
      <c r="Q390">
        <v>2</v>
      </c>
      <c r="R390">
        <v>1</v>
      </c>
      <c r="S390">
        <v>2</v>
      </c>
      <c r="T390">
        <v>1</v>
      </c>
      <c r="U390">
        <v>1</v>
      </c>
      <c r="V390">
        <v>1</v>
      </c>
      <c r="W390">
        <v>1</v>
      </c>
      <c r="X390">
        <v>1</v>
      </c>
      <c r="AS390">
        <v>1</v>
      </c>
    </row>
    <row r="391" spans="1:45">
      <c r="A391" s="4" t="s">
        <v>414</v>
      </c>
      <c r="B391" s="5" t="s">
        <v>415</v>
      </c>
      <c r="C391" s="5" t="s">
        <v>246</v>
      </c>
      <c r="D391" s="5" t="s">
        <v>7</v>
      </c>
      <c r="E391">
        <v>1</v>
      </c>
      <c r="F391">
        <v>1</v>
      </c>
      <c r="G391">
        <v>1</v>
      </c>
      <c r="J391">
        <v>2</v>
      </c>
      <c r="K391">
        <v>2</v>
      </c>
      <c r="L391">
        <v>1</v>
      </c>
      <c r="M391">
        <v>2</v>
      </c>
      <c r="N391">
        <v>2</v>
      </c>
      <c r="O391">
        <v>2</v>
      </c>
      <c r="P391">
        <v>1</v>
      </c>
      <c r="Q391">
        <v>2</v>
      </c>
      <c r="R391">
        <v>2</v>
      </c>
      <c r="S391">
        <v>2</v>
      </c>
      <c r="T391">
        <v>1</v>
      </c>
      <c r="U391">
        <v>2</v>
      </c>
      <c r="V391">
        <v>1</v>
      </c>
      <c r="W391">
        <v>1</v>
      </c>
      <c r="X391">
        <v>1</v>
      </c>
      <c r="AS391">
        <v>1</v>
      </c>
    </row>
    <row r="392" spans="1:45">
      <c r="A392" s="4" t="s">
        <v>416</v>
      </c>
      <c r="B392" s="5" t="s">
        <v>417</v>
      </c>
      <c r="C392" s="5" t="s">
        <v>263</v>
      </c>
      <c r="D392" s="5" t="s">
        <v>7</v>
      </c>
      <c r="E392">
        <v>2</v>
      </c>
      <c r="F392">
        <v>2</v>
      </c>
      <c r="G392">
        <v>1</v>
      </c>
      <c r="J392">
        <v>1</v>
      </c>
      <c r="K392">
        <v>2</v>
      </c>
      <c r="L392">
        <v>1</v>
      </c>
      <c r="M392">
        <v>2</v>
      </c>
      <c r="N392">
        <v>2</v>
      </c>
      <c r="O392">
        <v>2</v>
      </c>
      <c r="P392">
        <v>1</v>
      </c>
      <c r="Q392">
        <v>2</v>
      </c>
      <c r="R392">
        <v>1</v>
      </c>
      <c r="S392">
        <v>2</v>
      </c>
      <c r="T392">
        <v>1</v>
      </c>
      <c r="U392">
        <v>1</v>
      </c>
      <c r="V392">
        <v>1</v>
      </c>
      <c r="W392">
        <v>2</v>
      </c>
      <c r="X392">
        <v>1</v>
      </c>
      <c r="AS392">
        <v>1</v>
      </c>
    </row>
    <row r="393" spans="1:45">
      <c r="A393" s="4" t="s">
        <v>418</v>
      </c>
      <c r="B393" s="5" t="s">
        <v>419</v>
      </c>
      <c r="C393" s="5" t="s">
        <v>263</v>
      </c>
      <c r="D393" s="5" t="s">
        <v>7</v>
      </c>
      <c r="E393">
        <v>1</v>
      </c>
      <c r="F393">
        <v>2</v>
      </c>
      <c r="G393">
        <v>2</v>
      </c>
      <c r="J393">
        <v>2</v>
      </c>
      <c r="K393">
        <v>2</v>
      </c>
      <c r="L393">
        <v>2</v>
      </c>
      <c r="M393">
        <v>2</v>
      </c>
      <c r="N393">
        <v>2</v>
      </c>
      <c r="O393">
        <v>2</v>
      </c>
      <c r="P393">
        <v>1</v>
      </c>
      <c r="Q393">
        <v>2</v>
      </c>
      <c r="R393">
        <v>1</v>
      </c>
      <c r="S393">
        <v>2</v>
      </c>
      <c r="T393">
        <v>2</v>
      </c>
      <c r="U393">
        <v>1</v>
      </c>
      <c r="V393">
        <v>2</v>
      </c>
      <c r="W393">
        <v>2</v>
      </c>
      <c r="X393">
        <v>2</v>
      </c>
      <c r="AS393">
        <v>2</v>
      </c>
    </row>
    <row r="394" spans="1:45">
      <c r="A394" s="4" t="s">
        <v>420</v>
      </c>
      <c r="B394" s="5" t="s">
        <v>421</v>
      </c>
      <c r="C394" s="5" t="s">
        <v>251</v>
      </c>
      <c r="D394" s="5" t="s">
        <v>7</v>
      </c>
      <c r="E394">
        <v>1</v>
      </c>
      <c r="F394">
        <v>2</v>
      </c>
      <c r="G394">
        <v>1</v>
      </c>
      <c r="J394">
        <v>1</v>
      </c>
      <c r="K394">
        <v>2</v>
      </c>
      <c r="L394">
        <v>1</v>
      </c>
      <c r="M394">
        <v>1</v>
      </c>
      <c r="N394">
        <v>2</v>
      </c>
      <c r="O394">
        <v>2</v>
      </c>
      <c r="P394">
        <v>1</v>
      </c>
      <c r="Q394">
        <v>2</v>
      </c>
      <c r="R394">
        <v>2</v>
      </c>
      <c r="S394">
        <v>1</v>
      </c>
      <c r="T394">
        <v>1</v>
      </c>
      <c r="U394">
        <v>1</v>
      </c>
      <c r="V394">
        <v>1</v>
      </c>
      <c r="W394">
        <v>2</v>
      </c>
      <c r="X394">
        <v>2</v>
      </c>
      <c r="AS394">
        <v>1</v>
      </c>
    </row>
    <row r="395" spans="1:45">
      <c r="A395" s="4" t="s">
        <v>422</v>
      </c>
      <c r="B395" s="5" t="s">
        <v>423</v>
      </c>
      <c r="C395" s="5" t="s">
        <v>251</v>
      </c>
      <c r="D395" s="5" t="s">
        <v>7</v>
      </c>
      <c r="E395">
        <v>1</v>
      </c>
      <c r="F395">
        <v>2</v>
      </c>
      <c r="G395">
        <v>1</v>
      </c>
      <c r="J395">
        <v>1</v>
      </c>
      <c r="K395">
        <v>1</v>
      </c>
      <c r="L395">
        <v>1</v>
      </c>
      <c r="M395">
        <v>2</v>
      </c>
      <c r="N395">
        <v>2</v>
      </c>
      <c r="O395">
        <v>2</v>
      </c>
      <c r="P395">
        <v>1</v>
      </c>
      <c r="Q395">
        <v>2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AS395">
        <v>1</v>
      </c>
    </row>
    <row r="396" spans="1:45">
      <c r="A396" s="4" t="s">
        <v>424</v>
      </c>
      <c r="B396" s="5" t="s">
        <v>425</v>
      </c>
      <c r="C396" s="5" t="s">
        <v>342</v>
      </c>
      <c r="D396" s="5" t="s">
        <v>7</v>
      </c>
      <c r="E396">
        <v>1</v>
      </c>
      <c r="F396">
        <v>2</v>
      </c>
      <c r="G396">
        <v>1</v>
      </c>
      <c r="J396">
        <v>1</v>
      </c>
      <c r="K396">
        <v>1</v>
      </c>
      <c r="L396">
        <v>1</v>
      </c>
      <c r="M396">
        <v>2</v>
      </c>
      <c r="N396">
        <v>2</v>
      </c>
      <c r="O396">
        <v>2</v>
      </c>
      <c r="P396">
        <v>1</v>
      </c>
      <c r="Q396">
        <v>2</v>
      </c>
      <c r="R396">
        <v>1</v>
      </c>
      <c r="S396">
        <v>2</v>
      </c>
      <c r="T396">
        <v>1</v>
      </c>
      <c r="U396">
        <v>1</v>
      </c>
      <c r="V396">
        <v>1</v>
      </c>
      <c r="W396">
        <v>2</v>
      </c>
      <c r="X396">
        <v>1</v>
      </c>
      <c r="AS396">
        <v>2</v>
      </c>
    </row>
    <row r="397" spans="1:45">
      <c r="A397" s="4" t="s">
        <v>426</v>
      </c>
      <c r="B397" s="5" t="s">
        <v>427</v>
      </c>
      <c r="C397" s="5" t="s">
        <v>279</v>
      </c>
      <c r="D397" s="5" t="s">
        <v>7</v>
      </c>
      <c r="E397">
        <v>1</v>
      </c>
      <c r="F397">
        <v>1</v>
      </c>
      <c r="G397">
        <v>1</v>
      </c>
      <c r="J397">
        <v>1</v>
      </c>
      <c r="K397">
        <v>2</v>
      </c>
      <c r="L397">
        <v>1</v>
      </c>
      <c r="M397">
        <v>1</v>
      </c>
      <c r="N397">
        <v>2</v>
      </c>
      <c r="O397">
        <v>2</v>
      </c>
      <c r="P397">
        <v>1</v>
      </c>
      <c r="Q397">
        <v>2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AS397">
        <v>1</v>
      </c>
    </row>
    <row r="398" spans="1:45">
      <c r="A398" s="4" t="s">
        <v>428</v>
      </c>
      <c r="B398" s="5" t="s">
        <v>429</v>
      </c>
      <c r="C398" s="5" t="s">
        <v>279</v>
      </c>
      <c r="D398" s="5" t="s">
        <v>7</v>
      </c>
      <c r="E398">
        <v>1</v>
      </c>
      <c r="F398">
        <v>1</v>
      </c>
      <c r="G398">
        <v>1</v>
      </c>
      <c r="J398">
        <v>1</v>
      </c>
      <c r="K398">
        <v>2</v>
      </c>
      <c r="L398">
        <v>1</v>
      </c>
      <c r="M398">
        <v>2</v>
      </c>
      <c r="N398">
        <v>2</v>
      </c>
      <c r="O398">
        <v>2</v>
      </c>
      <c r="P398">
        <v>1</v>
      </c>
      <c r="Q398">
        <v>2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2</v>
      </c>
      <c r="X398">
        <v>1</v>
      </c>
      <c r="AS398">
        <v>1</v>
      </c>
    </row>
    <row r="399" spans="1:45">
      <c r="A399" s="4" t="s">
        <v>430</v>
      </c>
      <c r="B399" s="5" t="s">
        <v>431</v>
      </c>
      <c r="C399" s="5" t="s">
        <v>260</v>
      </c>
      <c r="D399" s="5" t="s">
        <v>7</v>
      </c>
      <c r="E399">
        <v>1</v>
      </c>
      <c r="F399">
        <v>1</v>
      </c>
      <c r="G399">
        <v>1</v>
      </c>
      <c r="J399">
        <v>1</v>
      </c>
      <c r="K399">
        <v>2</v>
      </c>
      <c r="L399">
        <v>1</v>
      </c>
      <c r="M399">
        <v>2</v>
      </c>
      <c r="N399">
        <v>2</v>
      </c>
      <c r="O399">
        <v>2</v>
      </c>
      <c r="P399">
        <v>1</v>
      </c>
      <c r="Q399">
        <v>2</v>
      </c>
      <c r="R399">
        <v>1</v>
      </c>
      <c r="S399">
        <v>2</v>
      </c>
      <c r="T399">
        <v>1</v>
      </c>
      <c r="U399">
        <v>1</v>
      </c>
      <c r="V399">
        <v>1</v>
      </c>
      <c r="W399">
        <v>2</v>
      </c>
      <c r="X399">
        <v>1</v>
      </c>
      <c r="AS399">
        <v>1</v>
      </c>
    </row>
    <row r="400" spans="1:45">
      <c r="A400" s="4" t="s">
        <v>432</v>
      </c>
      <c r="B400" s="5" t="s">
        <v>433</v>
      </c>
      <c r="C400" s="5" t="s">
        <v>289</v>
      </c>
      <c r="D400" s="5" t="s">
        <v>7</v>
      </c>
      <c r="E400">
        <v>1</v>
      </c>
      <c r="F400">
        <v>1</v>
      </c>
      <c r="G400">
        <v>1</v>
      </c>
      <c r="J400">
        <v>1</v>
      </c>
      <c r="K400">
        <v>1</v>
      </c>
      <c r="L400">
        <v>1</v>
      </c>
      <c r="M400">
        <v>2</v>
      </c>
      <c r="N400">
        <v>2</v>
      </c>
      <c r="O400">
        <v>2</v>
      </c>
      <c r="P400">
        <v>1</v>
      </c>
      <c r="Q400">
        <v>2</v>
      </c>
      <c r="R400">
        <v>1</v>
      </c>
      <c r="S400">
        <v>2</v>
      </c>
      <c r="T400">
        <v>1</v>
      </c>
      <c r="U400">
        <v>1</v>
      </c>
      <c r="V400">
        <v>1</v>
      </c>
      <c r="W400">
        <v>2</v>
      </c>
      <c r="X400">
        <v>2</v>
      </c>
      <c r="AS400">
        <v>1</v>
      </c>
    </row>
    <row r="401" spans="1:45">
      <c r="A401" s="4" t="s">
        <v>434</v>
      </c>
      <c r="B401" s="5" t="s">
        <v>435</v>
      </c>
      <c r="C401" s="5" t="s">
        <v>289</v>
      </c>
      <c r="D401" s="5" t="s">
        <v>7</v>
      </c>
      <c r="E401">
        <v>1</v>
      </c>
      <c r="F401">
        <v>1</v>
      </c>
      <c r="G401">
        <v>1</v>
      </c>
      <c r="J401">
        <v>2</v>
      </c>
      <c r="K401">
        <v>1</v>
      </c>
      <c r="L401">
        <v>2</v>
      </c>
      <c r="M401">
        <v>2</v>
      </c>
      <c r="N401">
        <v>2</v>
      </c>
      <c r="O401">
        <v>2</v>
      </c>
      <c r="P401">
        <v>1</v>
      </c>
      <c r="Q401">
        <v>2</v>
      </c>
      <c r="R401">
        <v>1</v>
      </c>
      <c r="S401">
        <v>2</v>
      </c>
      <c r="T401">
        <v>1</v>
      </c>
      <c r="U401">
        <v>1</v>
      </c>
      <c r="V401">
        <v>1</v>
      </c>
      <c r="W401">
        <v>2</v>
      </c>
      <c r="X401">
        <v>1</v>
      </c>
      <c r="AS401">
        <v>2</v>
      </c>
    </row>
    <row r="402" spans="1:45">
      <c r="A402" s="4" t="s">
        <v>436</v>
      </c>
      <c r="B402" s="5" t="s">
        <v>437</v>
      </c>
      <c r="C402" s="5" t="s">
        <v>405</v>
      </c>
      <c r="D402" s="5" t="s">
        <v>7</v>
      </c>
      <c r="E402">
        <v>1</v>
      </c>
      <c r="F402">
        <v>2</v>
      </c>
      <c r="G402">
        <v>1</v>
      </c>
      <c r="J402">
        <v>2</v>
      </c>
      <c r="K402">
        <v>1</v>
      </c>
      <c r="L402">
        <v>2</v>
      </c>
      <c r="M402">
        <v>2</v>
      </c>
      <c r="N402">
        <v>2</v>
      </c>
      <c r="O402">
        <v>2</v>
      </c>
      <c r="P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AS402">
        <v>1</v>
      </c>
    </row>
    <row r="403" spans="1:45">
      <c r="A403" s="4" t="s">
        <v>438</v>
      </c>
      <c r="B403" s="5" t="s">
        <v>439</v>
      </c>
      <c r="C403" s="5" t="s">
        <v>405</v>
      </c>
      <c r="D403" s="5" t="s">
        <v>7</v>
      </c>
      <c r="E403">
        <v>1</v>
      </c>
      <c r="F403">
        <v>2</v>
      </c>
      <c r="G403">
        <v>1</v>
      </c>
      <c r="J403">
        <v>1</v>
      </c>
      <c r="K403">
        <v>2</v>
      </c>
      <c r="L403">
        <v>2</v>
      </c>
      <c r="M403">
        <v>2</v>
      </c>
      <c r="N403">
        <v>2</v>
      </c>
      <c r="O403">
        <v>2</v>
      </c>
      <c r="P403">
        <v>2</v>
      </c>
      <c r="Q403">
        <v>2</v>
      </c>
      <c r="R403">
        <v>2</v>
      </c>
      <c r="S403">
        <v>2</v>
      </c>
      <c r="T403">
        <v>2</v>
      </c>
      <c r="U403">
        <v>2</v>
      </c>
      <c r="V403">
        <v>2</v>
      </c>
      <c r="W403">
        <v>2</v>
      </c>
      <c r="X403">
        <v>2</v>
      </c>
      <c r="AS403">
        <v>2</v>
      </c>
    </row>
    <row r="404" spans="1:45">
      <c r="A404" s="4" t="s">
        <v>440</v>
      </c>
      <c r="B404" s="5" t="s">
        <v>441</v>
      </c>
      <c r="C404" s="5" t="s">
        <v>405</v>
      </c>
      <c r="D404" s="5" t="s">
        <v>7</v>
      </c>
      <c r="E404">
        <v>1</v>
      </c>
      <c r="F404">
        <v>1</v>
      </c>
      <c r="G404">
        <v>1</v>
      </c>
      <c r="J404">
        <v>1</v>
      </c>
      <c r="K404">
        <v>1</v>
      </c>
      <c r="L404">
        <v>1</v>
      </c>
      <c r="M404">
        <v>2</v>
      </c>
      <c r="N404">
        <v>2</v>
      </c>
      <c r="O404">
        <v>2</v>
      </c>
      <c r="P404">
        <v>1</v>
      </c>
      <c r="Q404">
        <v>2</v>
      </c>
      <c r="R404">
        <v>1</v>
      </c>
      <c r="S404">
        <v>2</v>
      </c>
      <c r="T404">
        <v>1</v>
      </c>
      <c r="U404">
        <v>1</v>
      </c>
      <c r="V404">
        <v>1</v>
      </c>
      <c r="W404">
        <v>1</v>
      </c>
      <c r="X404">
        <v>1</v>
      </c>
      <c r="AS404">
        <v>1</v>
      </c>
    </row>
    <row r="405" spans="1:45">
      <c r="A405" s="4" t="s">
        <v>442</v>
      </c>
      <c r="B405" s="5" t="s">
        <v>443</v>
      </c>
      <c r="C405" s="5" t="s">
        <v>405</v>
      </c>
      <c r="D405" s="5" t="s">
        <v>7</v>
      </c>
      <c r="E405">
        <v>1</v>
      </c>
      <c r="F405">
        <v>1</v>
      </c>
      <c r="G405">
        <v>1</v>
      </c>
      <c r="J405">
        <v>1</v>
      </c>
      <c r="K405">
        <v>1</v>
      </c>
      <c r="L405">
        <v>2</v>
      </c>
      <c r="M405">
        <v>2</v>
      </c>
      <c r="N405">
        <v>2</v>
      </c>
      <c r="O405">
        <v>2</v>
      </c>
      <c r="P405">
        <v>1</v>
      </c>
      <c r="Q405">
        <v>2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AS405">
        <v>1</v>
      </c>
    </row>
    <row r="406" spans="1:45">
      <c r="A406" s="4" t="s">
        <v>444</v>
      </c>
      <c r="B406" s="5" t="s">
        <v>445</v>
      </c>
      <c r="C406" s="5" t="s">
        <v>405</v>
      </c>
      <c r="D406" s="5" t="s">
        <v>7</v>
      </c>
      <c r="E406">
        <v>1</v>
      </c>
      <c r="F406">
        <v>2</v>
      </c>
      <c r="G406">
        <v>1</v>
      </c>
      <c r="J406">
        <v>2</v>
      </c>
      <c r="K406">
        <v>2</v>
      </c>
      <c r="L406">
        <v>2</v>
      </c>
      <c r="M406">
        <v>2</v>
      </c>
      <c r="N406">
        <v>2</v>
      </c>
      <c r="O406">
        <v>2</v>
      </c>
      <c r="P406">
        <v>1</v>
      </c>
      <c r="Q406">
        <v>2</v>
      </c>
      <c r="R406">
        <v>1</v>
      </c>
      <c r="S406">
        <v>1</v>
      </c>
      <c r="T406">
        <v>2</v>
      </c>
      <c r="U406">
        <v>2</v>
      </c>
      <c r="V406">
        <v>2</v>
      </c>
      <c r="W406">
        <v>2</v>
      </c>
      <c r="X406">
        <v>2</v>
      </c>
      <c r="AS406">
        <v>2</v>
      </c>
    </row>
    <row r="407" spans="1:45">
      <c r="A407" s="4" t="s">
        <v>446</v>
      </c>
      <c r="B407" s="5" t="s">
        <v>447</v>
      </c>
      <c r="C407" s="5" t="s">
        <v>448</v>
      </c>
      <c r="D407" s="5" t="s">
        <v>7</v>
      </c>
      <c r="E407">
        <v>1</v>
      </c>
      <c r="F407">
        <v>1</v>
      </c>
      <c r="G407">
        <v>2</v>
      </c>
      <c r="J407">
        <v>1</v>
      </c>
      <c r="K407">
        <v>1</v>
      </c>
      <c r="L407">
        <v>1</v>
      </c>
      <c r="M407">
        <v>2</v>
      </c>
      <c r="N407">
        <v>2</v>
      </c>
      <c r="O407">
        <v>2</v>
      </c>
      <c r="P407">
        <v>2</v>
      </c>
      <c r="Q407">
        <v>2</v>
      </c>
      <c r="R407">
        <v>1</v>
      </c>
      <c r="S407">
        <v>2</v>
      </c>
      <c r="T407">
        <v>2</v>
      </c>
      <c r="U407">
        <v>1</v>
      </c>
      <c r="V407">
        <v>1</v>
      </c>
      <c r="W407">
        <v>1</v>
      </c>
      <c r="X407">
        <v>1</v>
      </c>
      <c r="AS407">
        <v>1</v>
      </c>
    </row>
    <row r="408" spans="1:45">
      <c r="A408" s="4" t="s">
        <v>449</v>
      </c>
      <c r="B408" s="5" t="s">
        <v>450</v>
      </c>
      <c r="C408" s="5" t="s">
        <v>448</v>
      </c>
      <c r="D408" s="5" t="s">
        <v>7</v>
      </c>
      <c r="E408">
        <v>1</v>
      </c>
      <c r="F408">
        <v>1</v>
      </c>
      <c r="G408">
        <v>1</v>
      </c>
      <c r="J408">
        <v>1</v>
      </c>
      <c r="K408">
        <v>1</v>
      </c>
      <c r="L408">
        <v>1</v>
      </c>
      <c r="M408">
        <v>2</v>
      </c>
      <c r="N408">
        <v>2</v>
      </c>
      <c r="O408">
        <v>2</v>
      </c>
      <c r="P408">
        <v>1</v>
      </c>
      <c r="Q408">
        <v>2</v>
      </c>
      <c r="R408">
        <v>1</v>
      </c>
      <c r="S408">
        <v>2</v>
      </c>
      <c r="T408">
        <v>2</v>
      </c>
      <c r="U408">
        <v>1</v>
      </c>
      <c r="V408">
        <v>1</v>
      </c>
      <c r="W408">
        <v>1</v>
      </c>
      <c r="X408">
        <v>1</v>
      </c>
      <c r="AS408">
        <v>1</v>
      </c>
    </row>
    <row r="409" spans="1:45">
      <c r="A409" s="4" t="s">
        <v>451</v>
      </c>
      <c r="B409" s="5" t="s">
        <v>452</v>
      </c>
      <c r="C409" s="5" t="s">
        <v>448</v>
      </c>
      <c r="D409" s="5" t="s">
        <v>7</v>
      </c>
      <c r="E409">
        <v>1</v>
      </c>
      <c r="F409">
        <v>2</v>
      </c>
      <c r="G409">
        <v>2</v>
      </c>
      <c r="J409">
        <v>2</v>
      </c>
      <c r="K409">
        <v>1</v>
      </c>
      <c r="L409">
        <v>2</v>
      </c>
      <c r="M409">
        <v>2</v>
      </c>
      <c r="N409">
        <v>2</v>
      </c>
      <c r="O409">
        <v>2</v>
      </c>
      <c r="P409">
        <v>2</v>
      </c>
      <c r="Q409">
        <v>2</v>
      </c>
      <c r="R409">
        <v>1</v>
      </c>
      <c r="S409">
        <v>2</v>
      </c>
      <c r="T409">
        <v>1</v>
      </c>
      <c r="U409">
        <v>1</v>
      </c>
      <c r="V409">
        <v>2</v>
      </c>
      <c r="W409">
        <v>2</v>
      </c>
      <c r="X409">
        <v>1</v>
      </c>
      <c r="AS409">
        <v>1</v>
      </c>
    </row>
    <row r="410" spans="1:45">
      <c r="A410" s="4" t="s">
        <v>453</v>
      </c>
      <c r="B410" s="5" t="s">
        <v>454</v>
      </c>
      <c r="C410" s="5" t="s">
        <v>448</v>
      </c>
      <c r="D410" s="5" t="s">
        <v>7</v>
      </c>
      <c r="E410">
        <v>1</v>
      </c>
      <c r="F410">
        <v>1</v>
      </c>
      <c r="G410">
        <v>1</v>
      </c>
      <c r="J410">
        <v>1</v>
      </c>
      <c r="K410">
        <v>2</v>
      </c>
      <c r="L410">
        <v>1</v>
      </c>
      <c r="M410">
        <v>2</v>
      </c>
      <c r="N410">
        <v>2</v>
      </c>
      <c r="O410">
        <v>2</v>
      </c>
      <c r="P410">
        <v>1</v>
      </c>
      <c r="Q410">
        <v>2</v>
      </c>
      <c r="R410">
        <v>1</v>
      </c>
      <c r="S410">
        <v>1</v>
      </c>
      <c r="T410">
        <v>2</v>
      </c>
      <c r="U410">
        <v>1</v>
      </c>
      <c r="V410">
        <v>1</v>
      </c>
      <c r="W410">
        <v>2</v>
      </c>
      <c r="X410">
        <v>2</v>
      </c>
      <c r="AS410">
        <v>1</v>
      </c>
    </row>
    <row r="411" spans="1:45">
      <c r="A411" s="4" t="s">
        <v>455</v>
      </c>
      <c r="B411" s="5" t="s">
        <v>456</v>
      </c>
      <c r="C411" s="5" t="s">
        <v>448</v>
      </c>
      <c r="D411" s="5" t="s">
        <v>7</v>
      </c>
      <c r="E411">
        <v>1</v>
      </c>
      <c r="F411">
        <v>1</v>
      </c>
      <c r="G411">
        <v>2</v>
      </c>
      <c r="J411">
        <v>2</v>
      </c>
      <c r="K411">
        <v>2</v>
      </c>
      <c r="L411">
        <v>1</v>
      </c>
      <c r="M411">
        <v>2</v>
      </c>
      <c r="N411">
        <v>2</v>
      </c>
      <c r="O411">
        <v>2</v>
      </c>
      <c r="P411">
        <v>2</v>
      </c>
      <c r="Q411">
        <v>2</v>
      </c>
      <c r="R411">
        <v>1</v>
      </c>
      <c r="S411">
        <v>2</v>
      </c>
      <c r="T411">
        <v>1</v>
      </c>
      <c r="U411">
        <v>1</v>
      </c>
      <c r="V411">
        <v>2</v>
      </c>
      <c r="W411">
        <v>2</v>
      </c>
      <c r="X411">
        <v>1</v>
      </c>
      <c r="AS411">
        <v>1</v>
      </c>
    </row>
    <row r="412" spans="1:45">
      <c r="A412" s="4" t="s">
        <v>457</v>
      </c>
      <c r="B412" s="5" t="s">
        <v>458</v>
      </c>
      <c r="C412" s="5" t="s">
        <v>448</v>
      </c>
      <c r="D412" s="5" t="s">
        <v>7</v>
      </c>
      <c r="E412">
        <v>1</v>
      </c>
      <c r="F412">
        <v>1</v>
      </c>
      <c r="G412">
        <v>1</v>
      </c>
      <c r="J412">
        <v>2</v>
      </c>
      <c r="K412">
        <v>1</v>
      </c>
      <c r="L412">
        <v>2</v>
      </c>
      <c r="M412">
        <v>1</v>
      </c>
      <c r="N412">
        <v>2</v>
      </c>
      <c r="O412">
        <v>2</v>
      </c>
      <c r="P412">
        <v>1</v>
      </c>
      <c r="Q412">
        <v>2</v>
      </c>
      <c r="R412">
        <v>1</v>
      </c>
      <c r="S412">
        <v>1</v>
      </c>
      <c r="T412">
        <v>2</v>
      </c>
      <c r="U412">
        <v>1</v>
      </c>
      <c r="V412">
        <v>1</v>
      </c>
      <c r="W412">
        <v>1</v>
      </c>
      <c r="X412">
        <v>1</v>
      </c>
      <c r="AS412">
        <v>1</v>
      </c>
    </row>
    <row r="413" spans="1:45" s="125" customFormat="1">
      <c r="A413" s="4" t="s">
        <v>459</v>
      </c>
      <c r="B413" s="5" t="s">
        <v>460</v>
      </c>
      <c r="C413" s="5" t="s">
        <v>448</v>
      </c>
      <c r="D413" s="5" t="s">
        <v>7</v>
      </c>
      <c r="E413" s="125">
        <v>1</v>
      </c>
      <c r="F413" s="125">
        <v>2</v>
      </c>
      <c r="G413" s="125">
        <v>1</v>
      </c>
      <c r="J413" s="125">
        <v>2</v>
      </c>
      <c r="K413" s="125">
        <v>1</v>
      </c>
      <c r="L413" s="125">
        <v>2</v>
      </c>
      <c r="M413" s="125">
        <v>1</v>
      </c>
      <c r="N413" s="125">
        <v>2</v>
      </c>
      <c r="O413" s="125">
        <v>2</v>
      </c>
      <c r="P413" s="125">
        <v>1</v>
      </c>
      <c r="Q413" s="125">
        <v>2</v>
      </c>
      <c r="R413" s="125">
        <v>1</v>
      </c>
      <c r="S413" s="125">
        <v>1</v>
      </c>
      <c r="T413" s="125">
        <v>2</v>
      </c>
      <c r="U413" s="125">
        <v>2</v>
      </c>
      <c r="V413" s="125">
        <v>1</v>
      </c>
      <c r="W413" s="125">
        <v>2</v>
      </c>
      <c r="X413" s="125">
        <v>1</v>
      </c>
      <c r="AS413" s="125">
        <v>2</v>
      </c>
    </row>
    <row r="414" spans="1:45">
      <c r="A414" s="126" t="s">
        <v>241</v>
      </c>
      <c r="B414" s="127" t="s">
        <v>242</v>
      </c>
      <c r="C414" s="127" t="s">
        <v>243</v>
      </c>
      <c r="D414" s="127" t="s">
        <v>8</v>
      </c>
      <c r="E414">
        <v>1</v>
      </c>
      <c r="F414">
        <v>2</v>
      </c>
      <c r="G414">
        <v>1</v>
      </c>
      <c r="H414">
        <v>2</v>
      </c>
      <c r="I414">
        <v>2</v>
      </c>
      <c r="J414">
        <v>1</v>
      </c>
      <c r="K414">
        <v>2</v>
      </c>
      <c r="L414">
        <v>1</v>
      </c>
      <c r="M414">
        <v>1</v>
      </c>
      <c r="N414">
        <v>2</v>
      </c>
      <c r="O414">
        <v>2</v>
      </c>
      <c r="P414">
        <v>1</v>
      </c>
      <c r="Q414">
        <v>2</v>
      </c>
      <c r="R414">
        <v>2</v>
      </c>
      <c r="S414">
        <v>1</v>
      </c>
      <c r="T414">
        <v>1</v>
      </c>
      <c r="U414">
        <v>1</v>
      </c>
      <c r="V414">
        <v>2</v>
      </c>
      <c r="W414">
        <v>2</v>
      </c>
      <c r="X414">
        <v>1</v>
      </c>
      <c r="Y414">
        <v>2</v>
      </c>
      <c r="Z414">
        <v>1</v>
      </c>
      <c r="AA414">
        <v>2</v>
      </c>
      <c r="AB414">
        <v>2</v>
      </c>
      <c r="AC414">
        <v>2</v>
      </c>
      <c r="AD414">
        <v>2</v>
      </c>
      <c r="AE414">
        <v>2</v>
      </c>
      <c r="AF414">
        <v>2</v>
      </c>
    </row>
    <row r="415" spans="1:45">
      <c r="A415" s="4" t="s">
        <v>244</v>
      </c>
      <c r="B415" s="5" t="s">
        <v>245</v>
      </c>
      <c r="C415" s="5" t="s">
        <v>246</v>
      </c>
      <c r="D415" s="5" t="s">
        <v>8</v>
      </c>
      <c r="E415">
        <v>1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2</v>
      </c>
      <c r="P415">
        <v>1</v>
      </c>
      <c r="Q415">
        <v>2</v>
      </c>
      <c r="R415">
        <v>1</v>
      </c>
      <c r="S415">
        <v>2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2</v>
      </c>
      <c r="Z415">
        <v>1</v>
      </c>
      <c r="AA415">
        <v>1</v>
      </c>
      <c r="AB415">
        <v>1</v>
      </c>
      <c r="AC415">
        <v>2</v>
      </c>
      <c r="AD415">
        <v>2</v>
      </c>
      <c r="AE415">
        <v>2</v>
      </c>
      <c r="AF415">
        <v>2</v>
      </c>
    </row>
    <row r="416" spans="1:45">
      <c r="A416" s="4" t="s">
        <v>247</v>
      </c>
      <c r="B416" s="5" t="s">
        <v>248</v>
      </c>
      <c r="C416" s="5" t="s">
        <v>243</v>
      </c>
      <c r="D416" s="5" t="s">
        <v>8</v>
      </c>
      <c r="E416">
        <v>1</v>
      </c>
      <c r="F416">
        <v>2</v>
      </c>
      <c r="G416">
        <v>1</v>
      </c>
      <c r="H416">
        <v>1</v>
      </c>
      <c r="I416">
        <v>2</v>
      </c>
      <c r="J416">
        <v>1</v>
      </c>
      <c r="K416">
        <v>1</v>
      </c>
      <c r="L416">
        <v>1</v>
      </c>
      <c r="M416">
        <v>2</v>
      </c>
      <c r="N416">
        <v>2</v>
      </c>
      <c r="O416">
        <v>2</v>
      </c>
      <c r="P416">
        <v>1</v>
      </c>
      <c r="Q416">
        <v>2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2</v>
      </c>
      <c r="Z416">
        <v>2</v>
      </c>
      <c r="AA416">
        <v>1</v>
      </c>
      <c r="AB416">
        <v>2</v>
      </c>
      <c r="AC416">
        <v>2</v>
      </c>
      <c r="AD416">
        <v>1</v>
      </c>
      <c r="AE416">
        <v>2</v>
      </c>
      <c r="AF416">
        <v>2</v>
      </c>
    </row>
    <row r="417" spans="1:32">
      <c r="A417" s="4" t="s">
        <v>249</v>
      </c>
      <c r="B417" s="5" t="s">
        <v>250</v>
      </c>
      <c r="C417" s="5" t="s">
        <v>251</v>
      </c>
      <c r="D417" s="5" t="s">
        <v>8</v>
      </c>
      <c r="E417">
        <v>1</v>
      </c>
      <c r="F417">
        <v>2</v>
      </c>
      <c r="G417">
        <v>2</v>
      </c>
      <c r="H417">
        <v>2</v>
      </c>
      <c r="I417">
        <v>2</v>
      </c>
      <c r="J417">
        <v>1</v>
      </c>
      <c r="K417">
        <v>2</v>
      </c>
      <c r="L417">
        <v>1</v>
      </c>
      <c r="M417">
        <v>1</v>
      </c>
      <c r="N417">
        <v>2</v>
      </c>
      <c r="O417">
        <v>2</v>
      </c>
      <c r="P417">
        <v>2</v>
      </c>
      <c r="Q417">
        <v>2</v>
      </c>
      <c r="R417">
        <v>2</v>
      </c>
      <c r="S417">
        <v>2</v>
      </c>
      <c r="T417">
        <v>2</v>
      </c>
      <c r="U417">
        <v>1</v>
      </c>
      <c r="V417">
        <v>2</v>
      </c>
      <c r="W417">
        <v>1</v>
      </c>
      <c r="X417">
        <v>1</v>
      </c>
      <c r="Y417">
        <v>2</v>
      </c>
      <c r="Z417">
        <v>2</v>
      </c>
      <c r="AA417">
        <v>2</v>
      </c>
      <c r="AB417">
        <v>2</v>
      </c>
      <c r="AC417">
        <v>2</v>
      </c>
      <c r="AD417">
        <v>2</v>
      </c>
      <c r="AE417">
        <v>1</v>
      </c>
      <c r="AF417">
        <v>1</v>
      </c>
    </row>
    <row r="418" spans="1:32">
      <c r="A418" s="4" t="s">
        <v>252</v>
      </c>
      <c r="B418" s="5" t="s">
        <v>253</v>
      </c>
      <c r="C418" s="5" t="s">
        <v>251</v>
      </c>
      <c r="D418" s="5" t="s">
        <v>8</v>
      </c>
      <c r="E418">
        <v>1</v>
      </c>
      <c r="F418">
        <v>1</v>
      </c>
      <c r="G418">
        <v>2</v>
      </c>
      <c r="H418">
        <v>1</v>
      </c>
      <c r="I418">
        <v>2</v>
      </c>
      <c r="J418">
        <v>1</v>
      </c>
      <c r="K418">
        <v>2</v>
      </c>
      <c r="L418">
        <v>1</v>
      </c>
      <c r="M418">
        <v>1</v>
      </c>
      <c r="N418">
        <v>2</v>
      </c>
      <c r="O418">
        <v>2</v>
      </c>
      <c r="P418">
        <v>2</v>
      </c>
      <c r="Q418">
        <v>2</v>
      </c>
      <c r="R418">
        <v>1</v>
      </c>
      <c r="S418">
        <v>2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2</v>
      </c>
      <c r="AB418">
        <v>2</v>
      </c>
      <c r="AC418">
        <v>2</v>
      </c>
      <c r="AD418">
        <v>2</v>
      </c>
      <c r="AE418">
        <v>2</v>
      </c>
      <c r="AF418">
        <v>2</v>
      </c>
    </row>
    <row r="419" spans="1:32">
      <c r="A419" s="4" t="s">
        <v>254</v>
      </c>
      <c r="B419" s="5" t="s">
        <v>255</v>
      </c>
      <c r="C419" s="5" t="s">
        <v>251</v>
      </c>
      <c r="D419" s="5" t="s">
        <v>8</v>
      </c>
      <c r="E419">
        <v>1</v>
      </c>
      <c r="F419">
        <v>2</v>
      </c>
      <c r="G419">
        <v>2</v>
      </c>
      <c r="H419">
        <v>1</v>
      </c>
      <c r="I419">
        <v>2</v>
      </c>
      <c r="J419">
        <v>1</v>
      </c>
      <c r="K419">
        <v>1</v>
      </c>
      <c r="L419">
        <v>2</v>
      </c>
      <c r="M419">
        <v>1</v>
      </c>
      <c r="N419">
        <v>2</v>
      </c>
      <c r="O419">
        <v>2</v>
      </c>
      <c r="P419">
        <v>2</v>
      </c>
      <c r="Q419">
        <v>2</v>
      </c>
      <c r="R419">
        <v>1</v>
      </c>
      <c r="S419">
        <v>2</v>
      </c>
      <c r="T419">
        <v>2</v>
      </c>
      <c r="U419">
        <v>1</v>
      </c>
      <c r="V419">
        <v>1</v>
      </c>
      <c r="W419">
        <v>2</v>
      </c>
      <c r="X419">
        <v>1</v>
      </c>
      <c r="Y419">
        <v>2</v>
      </c>
      <c r="Z419">
        <v>2</v>
      </c>
      <c r="AA419">
        <v>2</v>
      </c>
      <c r="AB419">
        <v>2</v>
      </c>
      <c r="AC419">
        <v>2</v>
      </c>
      <c r="AD419">
        <v>2</v>
      </c>
      <c r="AE419">
        <v>2</v>
      </c>
      <c r="AF419">
        <v>2</v>
      </c>
    </row>
    <row r="420" spans="1:32">
      <c r="A420" s="4" t="s">
        <v>256</v>
      </c>
      <c r="B420" s="5" t="s">
        <v>257</v>
      </c>
      <c r="C420" s="5" t="s">
        <v>243</v>
      </c>
      <c r="D420" s="5" t="s">
        <v>8</v>
      </c>
      <c r="E420">
        <v>1</v>
      </c>
      <c r="F420">
        <v>1</v>
      </c>
      <c r="G420">
        <v>2</v>
      </c>
      <c r="H420">
        <v>1</v>
      </c>
      <c r="I420">
        <v>1</v>
      </c>
      <c r="J420">
        <v>2</v>
      </c>
      <c r="K420">
        <v>2</v>
      </c>
      <c r="L420">
        <v>1</v>
      </c>
      <c r="M420">
        <v>1</v>
      </c>
      <c r="N420">
        <v>1</v>
      </c>
      <c r="O420">
        <v>2</v>
      </c>
      <c r="P420">
        <v>1</v>
      </c>
      <c r="Q420">
        <v>2</v>
      </c>
      <c r="R420">
        <v>1</v>
      </c>
      <c r="S420">
        <v>2</v>
      </c>
      <c r="T420">
        <v>1</v>
      </c>
      <c r="U420">
        <v>1</v>
      </c>
      <c r="V420">
        <v>2</v>
      </c>
      <c r="W420">
        <v>2</v>
      </c>
      <c r="X420">
        <v>2</v>
      </c>
      <c r="Y420">
        <v>2</v>
      </c>
      <c r="Z420">
        <v>2</v>
      </c>
      <c r="AA420">
        <v>2</v>
      </c>
      <c r="AB420">
        <v>2</v>
      </c>
      <c r="AC420">
        <v>2</v>
      </c>
      <c r="AD420">
        <v>2</v>
      </c>
      <c r="AE420">
        <v>2</v>
      </c>
      <c r="AF420">
        <v>2</v>
      </c>
    </row>
    <row r="421" spans="1:32">
      <c r="A421" s="4" t="s">
        <v>258</v>
      </c>
      <c r="B421" s="5" t="s">
        <v>259</v>
      </c>
      <c r="C421" s="5" t="s">
        <v>260</v>
      </c>
      <c r="D421" s="5" t="s">
        <v>8</v>
      </c>
      <c r="E421" t="s">
        <v>461</v>
      </c>
      <c r="F421" t="s">
        <v>461</v>
      </c>
      <c r="G421" t="s">
        <v>461</v>
      </c>
      <c r="H421" t="s">
        <v>461</v>
      </c>
      <c r="I421" t="s">
        <v>461</v>
      </c>
      <c r="J421" t="s">
        <v>461</v>
      </c>
      <c r="K421" t="s">
        <v>461</v>
      </c>
      <c r="L421" t="s">
        <v>461</v>
      </c>
      <c r="M421" t="s">
        <v>461</v>
      </c>
      <c r="N421" t="s">
        <v>461</v>
      </c>
      <c r="O421" t="s">
        <v>461</v>
      </c>
      <c r="P421" t="s">
        <v>461</v>
      </c>
      <c r="Q421" t="s">
        <v>461</v>
      </c>
      <c r="R421" t="s">
        <v>461</v>
      </c>
      <c r="S421" t="s">
        <v>461</v>
      </c>
      <c r="T421" t="s">
        <v>461</v>
      </c>
      <c r="U421" t="s">
        <v>461</v>
      </c>
      <c r="V421" t="s">
        <v>461</v>
      </c>
      <c r="W421" t="s">
        <v>461</v>
      </c>
      <c r="X421" t="s">
        <v>461</v>
      </c>
      <c r="Y421" t="s">
        <v>461</v>
      </c>
      <c r="Z421" t="s">
        <v>461</v>
      </c>
      <c r="AA421" t="s">
        <v>461</v>
      </c>
      <c r="AB421" t="s">
        <v>461</v>
      </c>
      <c r="AC421" t="s">
        <v>461</v>
      </c>
      <c r="AD421" t="s">
        <v>461</v>
      </c>
      <c r="AE421" t="s">
        <v>461</v>
      </c>
      <c r="AF421" t="s">
        <v>461</v>
      </c>
    </row>
    <row r="422" spans="1:32">
      <c r="A422" s="4" t="s">
        <v>261</v>
      </c>
      <c r="B422" s="5" t="s">
        <v>262</v>
      </c>
      <c r="C422" s="5" t="s">
        <v>263</v>
      </c>
      <c r="D422" s="5" t="s">
        <v>8</v>
      </c>
      <c r="E422">
        <v>1</v>
      </c>
      <c r="F422">
        <v>2</v>
      </c>
      <c r="G422">
        <v>2</v>
      </c>
      <c r="H422">
        <v>2</v>
      </c>
      <c r="I422">
        <v>2</v>
      </c>
      <c r="J422">
        <v>1</v>
      </c>
      <c r="K422">
        <v>1</v>
      </c>
      <c r="L422">
        <v>1</v>
      </c>
      <c r="M422">
        <v>1</v>
      </c>
      <c r="N422">
        <v>2</v>
      </c>
      <c r="O422">
        <v>2</v>
      </c>
      <c r="P422">
        <v>2</v>
      </c>
      <c r="Q422">
        <v>2</v>
      </c>
      <c r="R422">
        <v>1</v>
      </c>
      <c r="S422">
        <v>1</v>
      </c>
      <c r="T422">
        <v>2</v>
      </c>
      <c r="U422">
        <v>1</v>
      </c>
      <c r="V422">
        <v>1</v>
      </c>
      <c r="W422">
        <v>2</v>
      </c>
      <c r="X422">
        <v>1</v>
      </c>
      <c r="Y422">
        <v>1</v>
      </c>
      <c r="Z422">
        <v>2</v>
      </c>
      <c r="AA422">
        <v>2</v>
      </c>
      <c r="AB422">
        <v>1</v>
      </c>
      <c r="AC422">
        <v>1</v>
      </c>
      <c r="AD422">
        <v>1</v>
      </c>
      <c r="AE422">
        <v>2</v>
      </c>
      <c r="AF422">
        <v>1</v>
      </c>
    </row>
    <row r="423" spans="1:32">
      <c r="A423" s="4" t="s">
        <v>264</v>
      </c>
      <c r="B423" s="5" t="s">
        <v>265</v>
      </c>
      <c r="C423" s="5" t="s">
        <v>260</v>
      </c>
      <c r="D423" s="5" t="s">
        <v>8</v>
      </c>
      <c r="E423">
        <v>1</v>
      </c>
      <c r="F423">
        <v>1</v>
      </c>
      <c r="G423">
        <v>1</v>
      </c>
      <c r="H423">
        <v>1</v>
      </c>
      <c r="I423">
        <v>2</v>
      </c>
      <c r="J423">
        <v>1</v>
      </c>
      <c r="K423">
        <v>2</v>
      </c>
      <c r="L423">
        <v>1</v>
      </c>
      <c r="M423">
        <v>1</v>
      </c>
      <c r="N423">
        <v>2</v>
      </c>
      <c r="O423">
        <v>2</v>
      </c>
      <c r="P423">
        <v>1</v>
      </c>
      <c r="Q423">
        <v>2</v>
      </c>
      <c r="R423">
        <v>1</v>
      </c>
      <c r="S423">
        <v>2</v>
      </c>
      <c r="T423">
        <v>2</v>
      </c>
      <c r="U423">
        <v>1</v>
      </c>
      <c r="V423">
        <v>2</v>
      </c>
      <c r="W423">
        <v>2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2</v>
      </c>
      <c r="AE423">
        <v>2</v>
      </c>
      <c r="AF423">
        <v>2</v>
      </c>
    </row>
    <row r="424" spans="1:32">
      <c r="A424" s="4" t="s">
        <v>266</v>
      </c>
      <c r="B424" s="5" t="s">
        <v>267</v>
      </c>
      <c r="C424" s="5" t="s">
        <v>263</v>
      </c>
      <c r="D424" s="5" t="s">
        <v>8</v>
      </c>
      <c r="E424">
        <v>1</v>
      </c>
      <c r="F424">
        <v>1</v>
      </c>
      <c r="G424">
        <v>1</v>
      </c>
      <c r="H424">
        <v>1</v>
      </c>
      <c r="I424">
        <v>2</v>
      </c>
      <c r="J424">
        <v>1</v>
      </c>
      <c r="K424">
        <v>2</v>
      </c>
      <c r="L424">
        <v>1</v>
      </c>
      <c r="M424">
        <v>2</v>
      </c>
      <c r="N424">
        <v>2</v>
      </c>
      <c r="O424">
        <v>2</v>
      </c>
      <c r="P424">
        <v>1</v>
      </c>
      <c r="Q424">
        <v>2</v>
      </c>
      <c r="R424">
        <v>2</v>
      </c>
      <c r="S424">
        <v>2</v>
      </c>
      <c r="T424">
        <v>2</v>
      </c>
      <c r="U424">
        <v>1</v>
      </c>
      <c r="V424">
        <v>1</v>
      </c>
      <c r="W424">
        <v>2</v>
      </c>
      <c r="X424">
        <v>1</v>
      </c>
      <c r="Y424">
        <v>2</v>
      </c>
      <c r="Z424">
        <v>1</v>
      </c>
      <c r="AA424">
        <v>2</v>
      </c>
      <c r="AB424">
        <v>1</v>
      </c>
      <c r="AC424">
        <v>2</v>
      </c>
      <c r="AD424">
        <v>2</v>
      </c>
      <c r="AE424">
        <v>2</v>
      </c>
      <c r="AF424">
        <v>2</v>
      </c>
    </row>
    <row r="425" spans="1:32">
      <c r="A425" s="4" t="s">
        <v>268</v>
      </c>
      <c r="B425" s="5" t="s">
        <v>269</v>
      </c>
      <c r="C425" s="5" t="s">
        <v>263</v>
      </c>
      <c r="D425" s="5" t="s">
        <v>8</v>
      </c>
      <c r="E425">
        <v>2</v>
      </c>
      <c r="F425">
        <v>1</v>
      </c>
      <c r="G425">
        <v>2</v>
      </c>
      <c r="H425">
        <v>1</v>
      </c>
      <c r="I425">
        <v>2</v>
      </c>
      <c r="J425">
        <v>1</v>
      </c>
      <c r="K425">
        <v>2</v>
      </c>
      <c r="L425">
        <v>2</v>
      </c>
      <c r="M425">
        <v>2</v>
      </c>
      <c r="N425">
        <v>2</v>
      </c>
      <c r="O425">
        <v>2</v>
      </c>
      <c r="P425">
        <v>2</v>
      </c>
      <c r="Q425">
        <v>2</v>
      </c>
      <c r="R425">
        <v>1</v>
      </c>
      <c r="S425">
        <v>2</v>
      </c>
      <c r="T425">
        <v>2</v>
      </c>
      <c r="U425">
        <v>1</v>
      </c>
      <c r="V425">
        <v>1</v>
      </c>
      <c r="W425">
        <v>2</v>
      </c>
      <c r="X425">
        <v>1</v>
      </c>
      <c r="Y425">
        <v>2</v>
      </c>
      <c r="Z425">
        <v>2</v>
      </c>
      <c r="AA425">
        <v>2</v>
      </c>
      <c r="AB425">
        <v>2</v>
      </c>
      <c r="AC425">
        <v>2</v>
      </c>
      <c r="AD425">
        <v>2</v>
      </c>
      <c r="AE425">
        <v>2</v>
      </c>
      <c r="AF425">
        <v>2</v>
      </c>
    </row>
    <row r="426" spans="1:32">
      <c r="A426" s="4" t="s">
        <v>270</v>
      </c>
      <c r="B426" s="5" t="s">
        <v>271</v>
      </c>
      <c r="C426" s="5" t="s">
        <v>251</v>
      </c>
      <c r="D426" s="5" t="s">
        <v>8</v>
      </c>
      <c r="E426">
        <v>1</v>
      </c>
      <c r="F426">
        <v>2</v>
      </c>
      <c r="G426">
        <v>1</v>
      </c>
      <c r="H426">
        <v>2</v>
      </c>
      <c r="I426">
        <v>2</v>
      </c>
      <c r="J426">
        <v>2</v>
      </c>
      <c r="K426">
        <v>2</v>
      </c>
      <c r="L426">
        <v>1</v>
      </c>
      <c r="M426">
        <v>1</v>
      </c>
      <c r="N426">
        <v>2</v>
      </c>
      <c r="O426">
        <v>2</v>
      </c>
      <c r="P426">
        <v>1</v>
      </c>
      <c r="Q426">
        <v>2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2</v>
      </c>
      <c r="X426">
        <v>1</v>
      </c>
      <c r="Y426">
        <v>1</v>
      </c>
      <c r="Z426">
        <v>1</v>
      </c>
      <c r="AA426">
        <v>2</v>
      </c>
      <c r="AB426">
        <v>1</v>
      </c>
      <c r="AC426">
        <v>1</v>
      </c>
      <c r="AD426">
        <v>2</v>
      </c>
      <c r="AE426">
        <v>2</v>
      </c>
      <c r="AF426">
        <v>2</v>
      </c>
    </row>
    <row r="427" spans="1:32">
      <c r="A427" s="4" t="s">
        <v>272</v>
      </c>
      <c r="B427" s="5" t="s">
        <v>273</v>
      </c>
      <c r="C427" s="5" t="s">
        <v>274</v>
      </c>
      <c r="D427" s="5" t="s">
        <v>8</v>
      </c>
      <c r="E427">
        <v>1</v>
      </c>
      <c r="F427">
        <v>1</v>
      </c>
      <c r="G427">
        <v>2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2</v>
      </c>
      <c r="O427">
        <v>2</v>
      </c>
      <c r="P427">
        <v>2</v>
      </c>
      <c r="Q427">
        <v>2</v>
      </c>
      <c r="R427">
        <v>1</v>
      </c>
      <c r="S427">
        <v>1</v>
      </c>
      <c r="T427">
        <v>2</v>
      </c>
      <c r="U427">
        <v>1</v>
      </c>
      <c r="V427">
        <v>1</v>
      </c>
      <c r="W427">
        <v>2</v>
      </c>
      <c r="X427">
        <v>2</v>
      </c>
      <c r="Y427">
        <v>1</v>
      </c>
      <c r="Z427">
        <v>2</v>
      </c>
      <c r="AA427">
        <v>2</v>
      </c>
      <c r="AB427">
        <v>2</v>
      </c>
      <c r="AC427">
        <v>1</v>
      </c>
      <c r="AD427">
        <v>2</v>
      </c>
      <c r="AE427">
        <v>2</v>
      </c>
      <c r="AF427">
        <v>2</v>
      </c>
    </row>
    <row r="428" spans="1:32">
      <c r="A428" s="4" t="s">
        <v>275</v>
      </c>
      <c r="B428" s="5" t="s">
        <v>276</v>
      </c>
      <c r="C428" s="5" t="s">
        <v>243</v>
      </c>
      <c r="D428" s="5" t="s">
        <v>8</v>
      </c>
      <c r="E428">
        <v>1</v>
      </c>
      <c r="F428">
        <v>1</v>
      </c>
      <c r="G428">
        <v>2</v>
      </c>
      <c r="H428">
        <v>1</v>
      </c>
      <c r="I428">
        <v>1</v>
      </c>
      <c r="J428">
        <v>1</v>
      </c>
      <c r="K428">
        <v>2</v>
      </c>
      <c r="L428">
        <v>2</v>
      </c>
      <c r="M428">
        <v>1</v>
      </c>
      <c r="N428">
        <v>2</v>
      </c>
      <c r="O428">
        <v>2</v>
      </c>
      <c r="P428">
        <v>2</v>
      </c>
      <c r="Q428">
        <v>2</v>
      </c>
      <c r="R428">
        <v>2</v>
      </c>
      <c r="S428">
        <v>1</v>
      </c>
      <c r="T428">
        <v>2</v>
      </c>
      <c r="U428">
        <v>1</v>
      </c>
      <c r="V428">
        <v>2</v>
      </c>
      <c r="W428">
        <v>1</v>
      </c>
      <c r="X428">
        <v>2</v>
      </c>
      <c r="Y428">
        <v>2</v>
      </c>
      <c r="Z428">
        <v>2</v>
      </c>
      <c r="AA428">
        <v>1</v>
      </c>
      <c r="AB428">
        <v>1</v>
      </c>
      <c r="AC428">
        <v>2</v>
      </c>
      <c r="AD428">
        <v>2</v>
      </c>
      <c r="AE428">
        <v>1</v>
      </c>
      <c r="AF428">
        <v>2</v>
      </c>
    </row>
    <row r="429" spans="1:32">
      <c r="A429" s="4" t="s">
        <v>277</v>
      </c>
      <c r="B429" s="5" t="s">
        <v>278</v>
      </c>
      <c r="C429" s="5" t="s">
        <v>279</v>
      </c>
      <c r="D429" s="5" t="s">
        <v>8</v>
      </c>
      <c r="E429">
        <v>1</v>
      </c>
      <c r="F429">
        <v>1</v>
      </c>
      <c r="G429">
        <v>1</v>
      </c>
      <c r="H429">
        <v>1</v>
      </c>
      <c r="I429">
        <v>1</v>
      </c>
      <c r="J429">
        <v>1</v>
      </c>
      <c r="K429">
        <v>2</v>
      </c>
      <c r="L429">
        <v>1</v>
      </c>
      <c r="M429">
        <v>1</v>
      </c>
      <c r="N429">
        <v>2</v>
      </c>
      <c r="O429">
        <v>2</v>
      </c>
      <c r="P429">
        <v>1</v>
      </c>
      <c r="Q429">
        <v>2</v>
      </c>
      <c r="R429">
        <v>1</v>
      </c>
      <c r="S429">
        <v>2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2</v>
      </c>
      <c r="Z429">
        <v>1</v>
      </c>
      <c r="AA429">
        <v>2</v>
      </c>
      <c r="AB429">
        <v>1</v>
      </c>
      <c r="AC429">
        <v>2</v>
      </c>
      <c r="AD429">
        <v>2</v>
      </c>
      <c r="AE429">
        <v>1</v>
      </c>
      <c r="AF429">
        <v>1</v>
      </c>
    </row>
    <row r="430" spans="1:32">
      <c r="A430" s="4" t="s">
        <v>280</v>
      </c>
      <c r="B430" s="5" t="s">
        <v>281</v>
      </c>
      <c r="C430" s="5" t="s">
        <v>279</v>
      </c>
      <c r="D430" s="5" t="s">
        <v>8</v>
      </c>
      <c r="E430">
        <v>1</v>
      </c>
      <c r="F430">
        <v>1</v>
      </c>
      <c r="G430">
        <v>1</v>
      </c>
      <c r="H430">
        <v>1</v>
      </c>
      <c r="I430">
        <v>2</v>
      </c>
      <c r="J430">
        <v>1</v>
      </c>
      <c r="K430">
        <v>1</v>
      </c>
      <c r="L430">
        <v>1</v>
      </c>
      <c r="M430">
        <v>2</v>
      </c>
      <c r="N430">
        <v>2</v>
      </c>
      <c r="O430">
        <v>2</v>
      </c>
      <c r="P430">
        <v>1</v>
      </c>
      <c r="Q430">
        <v>2</v>
      </c>
      <c r="R430">
        <v>1</v>
      </c>
      <c r="S430">
        <v>2</v>
      </c>
      <c r="T430">
        <v>2</v>
      </c>
      <c r="U430">
        <v>1</v>
      </c>
      <c r="V430">
        <v>1</v>
      </c>
      <c r="W430">
        <v>1</v>
      </c>
      <c r="X430">
        <v>1</v>
      </c>
      <c r="Y430">
        <v>2</v>
      </c>
      <c r="Z430">
        <v>1</v>
      </c>
      <c r="AA430">
        <v>1</v>
      </c>
      <c r="AB430">
        <v>2</v>
      </c>
      <c r="AC430">
        <v>2</v>
      </c>
      <c r="AD430">
        <v>1</v>
      </c>
      <c r="AE430">
        <v>2</v>
      </c>
      <c r="AF430">
        <v>1</v>
      </c>
    </row>
    <row r="431" spans="1:32">
      <c r="A431" s="4" t="s">
        <v>282</v>
      </c>
      <c r="B431" s="5" t="s">
        <v>283</v>
      </c>
      <c r="C431" s="5" t="s">
        <v>284</v>
      </c>
      <c r="D431" s="5" t="s">
        <v>8</v>
      </c>
      <c r="E431">
        <v>1</v>
      </c>
      <c r="F431">
        <v>1</v>
      </c>
      <c r="G431">
        <v>1</v>
      </c>
      <c r="H431">
        <v>1</v>
      </c>
      <c r="I431">
        <v>2</v>
      </c>
      <c r="J431">
        <v>1</v>
      </c>
      <c r="K431">
        <v>1</v>
      </c>
      <c r="L431">
        <v>2</v>
      </c>
      <c r="M431">
        <v>2</v>
      </c>
      <c r="N431">
        <v>2</v>
      </c>
      <c r="O431">
        <v>2</v>
      </c>
      <c r="P431">
        <v>1</v>
      </c>
      <c r="Q431">
        <v>2</v>
      </c>
      <c r="R431">
        <v>1</v>
      </c>
      <c r="S431">
        <v>1</v>
      </c>
      <c r="T431">
        <v>2</v>
      </c>
      <c r="U431">
        <v>2</v>
      </c>
      <c r="V431">
        <v>1</v>
      </c>
      <c r="W431">
        <v>2</v>
      </c>
      <c r="X431">
        <v>2</v>
      </c>
      <c r="Y431">
        <v>2</v>
      </c>
      <c r="Z431">
        <v>2</v>
      </c>
      <c r="AA431">
        <v>1</v>
      </c>
      <c r="AB431">
        <v>2</v>
      </c>
      <c r="AC431">
        <v>2</v>
      </c>
      <c r="AD431">
        <v>2</v>
      </c>
      <c r="AE431">
        <v>2</v>
      </c>
      <c r="AF431">
        <v>2</v>
      </c>
    </row>
    <row r="432" spans="1:32">
      <c r="A432" s="4" t="s">
        <v>285</v>
      </c>
      <c r="B432" s="5" t="s">
        <v>286</v>
      </c>
      <c r="C432" s="5" t="s">
        <v>279</v>
      </c>
      <c r="D432" s="5" t="s">
        <v>8</v>
      </c>
      <c r="E432">
        <v>1</v>
      </c>
      <c r="F432">
        <v>2</v>
      </c>
      <c r="G432">
        <v>1</v>
      </c>
      <c r="H432">
        <v>1</v>
      </c>
      <c r="I432">
        <v>2</v>
      </c>
      <c r="J432">
        <v>1</v>
      </c>
      <c r="K432">
        <v>1</v>
      </c>
      <c r="L432">
        <v>2</v>
      </c>
      <c r="M432">
        <v>2</v>
      </c>
      <c r="N432">
        <v>2</v>
      </c>
      <c r="O432">
        <v>2</v>
      </c>
      <c r="P432">
        <v>1</v>
      </c>
      <c r="Q432">
        <v>2</v>
      </c>
      <c r="R432">
        <v>1</v>
      </c>
      <c r="S432">
        <v>2</v>
      </c>
      <c r="T432">
        <v>2</v>
      </c>
      <c r="U432">
        <v>1</v>
      </c>
      <c r="V432">
        <v>1</v>
      </c>
      <c r="W432">
        <v>1</v>
      </c>
      <c r="X432">
        <v>1</v>
      </c>
      <c r="Y432">
        <v>2</v>
      </c>
      <c r="Z432">
        <v>2</v>
      </c>
      <c r="AA432">
        <v>1</v>
      </c>
      <c r="AB432">
        <v>1</v>
      </c>
      <c r="AC432">
        <v>2</v>
      </c>
      <c r="AD432">
        <v>2</v>
      </c>
      <c r="AE432">
        <v>2</v>
      </c>
      <c r="AF432">
        <v>2</v>
      </c>
    </row>
    <row r="433" spans="1:32">
      <c r="A433" s="4" t="s">
        <v>287</v>
      </c>
      <c r="B433" s="5" t="s">
        <v>288</v>
      </c>
      <c r="C433" s="5" t="s">
        <v>289</v>
      </c>
      <c r="D433" s="5" t="s">
        <v>8</v>
      </c>
      <c r="E433">
        <v>1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2</v>
      </c>
      <c r="O433">
        <v>2</v>
      </c>
      <c r="P433">
        <v>1</v>
      </c>
      <c r="Q433">
        <v>2</v>
      </c>
      <c r="R433">
        <v>1</v>
      </c>
      <c r="S433">
        <v>1</v>
      </c>
      <c r="T433">
        <v>2</v>
      </c>
      <c r="U433">
        <v>1</v>
      </c>
      <c r="V433">
        <v>1</v>
      </c>
      <c r="W433">
        <v>2</v>
      </c>
      <c r="X433">
        <v>2</v>
      </c>
      <c r="Y433">
        <v>2</v>
      </c>
      <c r="Z433">
        <v>1</v>
      </c>
      <c r="AA433">
        <v>2</v>
      </c>
      <c r="AB433">
        <v>2</v>
      </c>
      <c r="AC433">
        <v>2</v>
      </c>
      <c r="AD433">
        <v>2</v>
      </c>
      <c r="AE433">
        <v>2</v>
      </c>
      <c r="AF433">
        <v>2</v>
      </c>
    </row>
    <row r="434" spans="1:32">
      <c r="A434" s="4" t="s">
        <v>290</v>
      </c>
      <c r="B434" s="5" t="s">
        <v>291</v>
      </c>
      <c r="C434" s="5" t="s">
        <v>292</v>
      </c>
      <c r="D434" s="5" t="s">
        <v>8</v>
      </c>
      <c r="E434">
        <v>1</v>
      </c>
      <c r="F434">
        <v>1</v>
      </c>
      <c r="G434">
        <v>1</v>
      </c>
      <c r="H434">
        <v>1</v>
      </c>
      <c r="I434">
        <v>1</v>
      </c>
      <c r="J434">
        <v>2</v>
      </c>
      <c r="K434">
        <v>2</v>
      </c>
      <c r="L434">
        <v>2</v>
      </c>
      <c r="M434">
        <v>2</v>
      </c>
      <c r="N434">
        <v>2</v>
      </c>
      <c r="O434">
        <v>2</v>
      </c>
      <c r="P434">
        <v>1</v>
      </c>
      <c r="Q434">
        <v>2</v>
      </c>
      <c r="R434">
        <v>1</v>
      </c>
      <c r="S434">
        <v>1</v>
      </c>
      <c r="T434">
        <v>2</v>
      </c>
      <c r="U434">
        <v>1</v>
      </c>
      <c r="V434">
        <v>1</v>
      </c>
      <c r="W434">
        <v>2</v>
      </c>
      <c r="X434">
        <v>1</v>
      </c>
      <c r="Y434">
        <v>2</v>
      </c>
      <c r="Z434">
        <v>1</v>
      </c>
      <c r="AA434">
        <v>1</v>
      </c>
      <c r="AB434">
        <v>1</v>
      </c>
      <c r="AC434">
        <v>2</v>
      </c>
      <c r="AD434">
        <v>2</v>
      </c>
      <c r="AE434">
        <v>2</v>
      </c>
      <c r="AF434">
        <v>2</v>
      </c>
    </row>
    <row r="435" spans="1:32">
      <c r="A435" s="4" t="s">
        <v>293</v>
      </c>
      <c r="B435" s="5" t="s">
        <v>294</v>
      </c>
      <c r="C435" s="5" t="s">
        <v>279</v>
      </c>
      <c r="D435" s="5" t="s">
        <v>8</v>
      </c>
      <c r="E435">
        <v>1</v>
      </c>
      <c r="F435">
        <v>2</v>
      </c>
      <c r="G435">
        <v>2</v>
      </c>
      <c r="H435">
        <v>2</v>
      </c>
      <c r="I435">
        <v>2</v>
      </c>
      <c r="J435">
        <v>1</v>
      </c>
      <c r="K435">
        <v>2</v>
      </c>
      <c r="L435">
        <v>1</v>
      </c>
      <c r="M435">
        <v>2</v>
      </c>
      <c r="N435">
        <v>2</v>
      </c>
      <c r="O435">
        <v>2</v>
      </c>
      <c r="P435">
        <v>2</v>
      </c>
      <c r="Q435">
        <v>2</v>
      </c>
      <c r="R435">
        <v>1</v>
      </c>
      <c r="S435">
        <v>2</v>
      </c>
      <c r="T435">
        <v>2</v>
      </c>
      <c r="U435">
        <v>1</v>
      </c>
      <c r="V435">
        <v>1</v>
      </c>
      <c r="W435">
        <v>1</v>
      </c>
      <c r="X435">
        <v>1</v>
      </c>
      <c r="Y435">
        <v>2</v>
      </c>
      <c r="Z435">
        <v>1</v>
      </c>
      <c r="AA435">
        <v>1</v>
      </c>
      <c r="AB435">
        <v>2</v>
      </c>
      <c r="AC435">
        <v>2</v>
      </c>
      <c r="AD435">
        <v>2</v>
      </c>
      <c r="AE435">
        <v>2</v>
      </c>
      <c r="AF435">
        <v>2</v>
      </c>
    </row>
    <row r="436" spans="1:32">
      <c r="A436" s="4" t="s">
        <v>295</v>
      </c>
      <c r="B436" s="5" t="s">
        <v>296</v>
      </c>
      <c r="C436" s="5" t="s">
        <v>279</v>
      </c>
      <c r="D436" s="5" t="s">
        <v>8</v>
      </c>
      <c r="E436">
        <v>1</v>
      </c>
      <c r="F436">
        <v>1</v>
      </c>
      <c r="G436">
        <v>1</v>
      </c>
      <c r="H436">
        <v>1</v>
      </c>
      <c r="I436">
        <v>2</v>
      </c>
      <c r="J436">
        <v>1</v>
      </c>
      <c r="K436">
        <v>1</v>
      </c>
      <c r="L436">
        <v>1</v>
      </c>
      <c r="M436">
        <v>1</v>
      </c>
      <c r="N436">
        <v>2</v>
      </c>
      <c r="O436">
        <v>2</v>
      </c>
      <c r="P436">
        <v>1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2</v>
      </c>
      <c r="X436">
        <v>1</v>
      </c>
      <c r="Y436">
        <v>2</v>
      </c>
      <c r="Z436">
        <v>2</v>
      </c>
      <c r="AA436">
        <v>1</v>
      </c>
      <c r="AB436">
        <v>2</v>
      </c>
      <c r="AC436">
        <v>2</v>
      </c>
      <c r="AD436">
        <v>2</v>
      </c>
      <c r="AE436">
        <v>2</v>
      </c>
      <c r="AF436">
        <v>2</v>
      </c>
    </row>
    <row r="437" spans="1:32">
      <c r="A437" s="4" t="s">
        <v>297</v>
      </c>
      <c r="B437" s="5" t="s">
        <v>298</v>
      </c>
      <c r="C437" s="5" t="s">
        <v>289</v>
      </c>
      <c r="D437" s="5" t="s">
        <v>8</v>
      </c>
      <c r="E437">
        <v>1</v>
      </c>
      <c r="F437">
        <v>1</v>
      </c>
      <c r="G437">
        <v>1</v>
      </c>
      <c r="H437">
        <v>1</v>
      </c>
      <c r="I437">
        <v>2</v>
      </c>
      <c r="J437">
        <v>1</v>
      </c>
      <c r="K437">
        <v>1</v>
      </c>
      <c r="L437">
        <v>1</v>
      </c>
      <c r="M437">
        <v>1</v>
      </c>
      <c r="N437">
        <v>2</v>
      </c>
      <c r="O437">
        <v>2</v>
      </c>
      <c r="P437">
        <v>2</v>
      </c>
      <c r="Q437">
        <v>2</v>
      </c>
      <c r="R437">
        <v>1</v>
      </c>
      <c r="S437">
        <v>2</v>
      </c>
      <c r="T437">
        <v>2</v>
      </c>
      <c r="U437">
        <v>1</v>
      </c>
      <c r="V437">
        <v>2</v>
      </c>
      <c r="W437">
        <v>1</v>
      </c>
      <c r="X437">
        <v>1</v>
      </c>
      <c r="Y437">
        <v>2</v>
      </c>
      <c r="Z437">
        <v>2</v>
      </c>
      <c r="AA437">
        <v>1</v>
      </c>
      <c r="AB437">
        <v>1</v>
      </c>
      <c r="AC437">
        <v>2</v>
      </c>
      <c r="AD437">
        <v>2</v>
      </c>
      <c r="AE437">
        <v>2</v>
      </c>
      <c r="AF437">
        <v>1</v>
      </c>
    </row>
    <row r="438" spans="1:32">
      <c r="A438" s="4" t="s">
        <v>299</v>
      </c>
      <c r="B438" s="5" t="s">
        <v>300</v>
      </c>
      <c r="C438" s="5" t="s">
        <v>243</v>
      </c>
      <c r="D438" s="5" t="s">
        <v>8</v>
      </c>
      <c r="E438">
        <v>1</v>
      </c>
      <c r="F438">
        <v>1</v>
      </c>
      <c r="G438">
        <v>2</v>
      </c>
      <c r="H438">
        <v>1</v>
      </c>
      <c r="I438">
        <v>2</v>
      </c>
      <c r="J438">
        <v>2</v>
      </c>
      <c r="K438">
        <v>1</v>
      </c>
      <c r="L438">
        <v>1</v>
      </c>
      <c r="M438">
        <v>1</v>
      </c>
      <c r="N438">
        <v>2</v>
      </c>
      <c r="O438">
        <v>2</v>
      </c>
      <c r="P438">
        <v>1</v>
      </c>
      <c r="Q438">
        <v>2</v>
      </c>
      <c r="R438">
        <v>1</v>
      </c>
      <c r="S438">
        <v>2</v>
      </c>
      <c r="T438">
        <v>1</v>
      </c>
      <c r="U438">
        <v>1</v>
      </c>
      <c r="V438">
        <v>2</v>
      </c>
      <c r="W438">
        <v>2</v>
      </c>
      <c r="X438">
        <v>1</v>
      </c>
      <c r="Y438">
        <v>1</v>
      </c>
      <c r="Z438">
        <v>1</v>
      </c>
      <c r="AA438">
        <v>2</v>
      </c>
      <c r="AB438">
        <v>2</v>
      </c>
      <c r="AC438">
        <v>2</v>
      </c>
      <c r="AD438">
        <v>2</v>
      </c>
      <c r="AE438">
        <v>2</v>
      </c>
      <c r="AF438">
        <v>2</v>
      </c>
    </row>
    <row r="439" spans="1:32">
      <c r="A439" s="4" t="s">
        <v>301</v>
      </c>
      <c r="B439" s="5" t="s">
        <v>302</v>
      </c>
      <c r="C439" s="5" t="s">
        <v>274</v>
      </c>
      <c r="D439" s="5" t="s">
        <v>8</v>
      </c>
      <c r="E439">
        <v>1</v>
      </c>
      <c r="F439">
        <v>1</v>
      </c>
      <c r="G439">
        <v>2</v>
      </c>
      <c r="H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2</v>
      </c>
      <c r="P439">
        <v>1</v>
      </c>
      <c r="Q439">
        <v>2</v>
      </c>
      <c r="R439">
        <v>1</v>
      </c>
      <c r="S439">
        <v>2</v>
      </c>
      <c r="T439">
        <v>2</v>
      </c>
      <c r="U439">
        <v>1</v>
      </c>
      <c r="V439">
        <v>1</v>
      </c>
      <c r="W439">
        <v>1</v>
      </c>
      <c r="X439">
        <v>1</v>
      </c>
      <c r="Y439">
        <v>2</v>
      </c>
      <c r="Z439">
        <v>2</v>
      </c>
      <c r="AA439">
        <v>1</v>
      </c>
      <c r="AB439">
        <v>2</v>
      </c>
      <c r="AC439">
        <v>2</v>
      </c>
      <c r="AD439">
        <v>2</v>
      </c>
      <c r="AE439">
        <v>2</v>
      </c>
      <c r="AF439">
        <v>2</v>
      </c>
    </row>
    <row r="440" spans="1:32">
      <c r="A440" s="4" t="s">
        <v>303</v>
      </c>
      <c r="B440" s="5" t="s">
        <v>304</v>
      </c>
      <c r="C440" s="5" t="s">
        <v>284</v>
      </c>
      <c r="D440" s="5" t="s">
        <v>8</v>
      </c>
      <c r="E440">
        <v>1</v>
      </c>
      <c r="F440">
        <v>1</v>
      </c>
      <c r="G440">
        <v>2</v>
      </c>
      <c r="H440">
        <v>1</v>
      </c>
      <c r="I440">
        <v>1</v>
      </c>
      <c r="J440">
        <v>1</v>
      </c>
      <c r="K440">
        <v>2</v>
      </c>
      <c r="L440">
        <v>1</v>
      </c>
      <c r="M440">
        <v>2</v>
      </c>
      <c r="N440">
        <v>2</v>
      </c>
      <c r="O440">
        <v>2</v>
      </c>
      <c r="P440">
        <v>1</v>
      </c>
      <c r="Q440">
        <v>2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2</v>
      </c>
      <c r="Z440">
        <v>1</v>
      </c>
      <c r="AA440">
        <v>1</v>
      </c>
      <c r="AB440">
        <v>1</v>
      </c>
      <c r="AC440">
        <v>2</v>
      </c>
      <c r="AD440">
        <v>1</v>
      </c>
      <c r="AE440">
        <v>1</v>
      </c>
      <c r="AF440">
        <v>1</v>
      </c>
    </row>
    <row r="441" spans="1:32">
      <c r="A441" s="4" t="s">
        <v>305</v>
      </c>
      <c r="B441" s="5" t="s">
        <v>306</v>
      </c>
      <c r="C441" s="5" t="s">
        <v>292</v>
      </c>
      <c r="D441" s="5" t="s">
        <v>8</v>
      </c>
      <c r="E441">
        <v>1</v>
      </c>
      <c r="F441">
        <v>1</v>
      </c>
      <c r="G441">
        <v>1</v>
      </c>
      <c r="H441">
        <v>1</v>
      </c>
      <c r="I441">
        <v>1</v>
      </c>
      <c r="J441">
        <v>2</v>
      </c>
      <c r="K441">
        <v>2</v>
      </c>
      <c r="L441">
        <v>1</v>
      </c>
      <c r="M441">
        <v>1</v>
      </c>
      <c r="N441">
        <v>2</v>
      </c>
      <c r="O441">
        <v>2</v>
      </c>
      <c r="P441">
        <v>1</v>
      </c>
      <c r="Q441">
        <v>2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2</v>
      </c>
      <c r="X441">
        <v>1</v>
      </c>
      <c r="Y441">
        <v>2</v>
      </c>
      <c r="Z441">
        <v>1</v>
      </c>
      <c r="AA441">
        <v>1</v>
      </c>
      <c r="AB441">
        <v>2</v>
      </c>
      <c r="AC441">
        <v>2</v>
      </c>
      <c r="AD441">
        <v>1</v>
      </c>
      <c r="AE441">
        <v>2</v>
      </c>
      <c r="AF441">
        <v>2</v>
      </c>
    </row>
    <row r="442" spans="1:32">
      <c r="A442" s="4" t="s">
        <v>307</v>
      </c>
      <c r="B442" s="5" t="s">
        <v>308</v>
      </c>
      <c r="C442" s="5" t="s">
        <v>309</v>
      </c>
      <c r="D442" s="5" t="s">
        <v>8</v>
      </c>
      <c r="E442">
        <v>1</v>
      </c>
      <c r="F442">
        <v>2</v>
      </c>
      <c r="G442">
        <v>2</v>
      </c>
      <c r="H442">
        <v>1</v>
      </c>
      <c r="I442">
        <v>2</v>
      </c>
      <c r="J442">
        <v>1</v>
      </c>
      <c r="K442">
        <v>1</v>
      </c>
      <c r="L442">
        <v>2</v>
      </c>
      <c r="M442">
        <v>2</v>
      </c>
      <c r="N442">
        <v>2</v>
      </c>
      <c r="O442">
        <v>2</v>
      </c>
      <c r="P442">
        <v>2</v>
      </c>
      <c r="Q442">
        <v>2</v>
      </c>
      <c r="R442">
        <v>1</v>
      </c>
      <c r="S442">
        <v>2</v>
      </c>
      <c r="T442">
        <v>2</v>
      </c>
      <c r="U442">
        <v>1</v>
      </c>
      <c r="V442">
        <v>1</v>
      </c>
      <c r="W442">
        <v>2</v>
      </c>
      <c r="X442">
        <v>2</v>
      </c>
      <c r="Y442">
        <v>2</v>
      </c>
      <c r="Z442">
        <v>2</v>
      </c>
      <c r="AA442">
        <v>2</v>
      </c>
      <c r="AB442">
        <v>2</v>
      </c>
      <c r="AC442">
        <v>2</v>
      </c>
      <c r="AD442">
        <v>2</v>
      </c>
      <c r="AE442">
        <v>2</v>
      </c>
      <c r="AF442">
        <v>1</v>
      </c>
    </row>
    <row r="443" spans="1:32">
      <c r="A443" s="4" t="s">
        <v>310</v>
      </c>
      <c r="B443" s="5" t="s">
        <v>311</v>
      </c>
      <c r="C443" s="5" t="s">
        <v>309</v>
      </c>
      <c r="D443" s="5" t="s">
        <v>8</v>
      </c>
      <c r="E443">
        <v>1</v>
      </c>
      <c r="F443">
        <v>2</v>
      </c>
      <c r="G443">
        <v>2</v>
      </c>
      <c r="H443">
        <v>1</v>
      </c>
      <c r="I443">
        <v>2</v>
      </c>
      <c r="J443">
        <v>1</v>
      </c>
      <c r="K443">
        <v>1</v>
      </c>
      <c r="L443">
        <v>2</v>
      </c>
      <c r="M443">
        <v>1</v>
      </c>
      <c r="N443">
        <v>2</v>
      </c>
      <c r="O443">
        <v>2</v>
      </c>
      <c r="P443">
        <v>2</v>
      </c>
      <c r="Q443">
        <v>2</v>
      </c>
      <c r="R443">
        <v>1</v>
      </c>
      <c r="S443">
        <v>1</v>
      </c>
      <c r="T443">
        <v>2</v>
      </c>
      <c r="U443">
        <v>1</v>
      </c>
      <c r="V443">
        <v>1</v>
      </c>
      <c r="W443">
        <v>2</v>
      </c>
      <c r="X443">
        <v>2</v>
      </c>
      <c r="Y443">
        <v>2</v>
      </c>
      <c r="Z443">
        <v>2</v>
      </c>
      <c r="AA443">
        <v>1</v>
      </c>
      <c r="AB443">
        <v>1</v>
      </c>
      <c r="AC443">
        <v>2</v>
      </c>
      <c r="AD443">
        <v>1</v>
      </c>
      <c r="AE443">
        <v>2</v>
      </c>
      <c r="AF443">
        <v>2</v>
      </c>
    </row>
    <row r="444" spans="1:32">
      <c r="A444" s="4" t="s">
        <v>312</v>
      </c>
      <c r="B444" s="5" t="s">
        <v>313</v>
      </c>
      <c r="C444" s="5" t="s">
        <v>263</v>
      </c>
      <c r="D444" s="5" t="s">
        <v>8</v>
      </c>
      <c r="E444">
        <v>1</v>
      </c>
      <c r="F444">
        <v>1</v>
      </c>
      <c r="G444">
        <v>2</v>
      </c>
      <c r="H444">
        <v>1</v>
      </c>
      <c r="I444">
        <v>2</v>
      </c>
      <c r="J444">
        <v>2</v>
      </c>
      <c r="K444">
        <v>1</v>
      </c>
      <c r="L444">
        <v>1</v>
      </c>
      <c r="M444">
        <v>2</v>
      </c>
      <c r="N444">
        <v>2</v>
      </c>
      <c r="O444">
        <v>2</v>
      </c>
      <c r="P444">
        <v>1</v>
      </c>
      <c r="Q444">
        <v>2</v>
      </c>
      <c r="R444">
        <v>2</v>
      </c>
      <c r="S444">
        <v>2</v>
      </c>
      <c r="T444">
        <v>2</v>
      </c>
      <c r="U444">
        <v>1</v>
      </c>
      <c r="V444">
        <v>1</v>
      </c>
      <c r="W444">
        <v>1</v>
      </c>
      <c r="X444">
        <v>1</v>
      </c>
      <c r="Y444">
        <v>2</v>
      </c>
      <c r="Z444">
        <v>2</v>
      </c>
      <c r="AA444">
        <v>2</v>
      </c>
      <c r="AB444">
        <v>2</v>
      </c>
      <c r="AC444">
        <v>2</v>
      </c>
      <c r="AD444">
        <v>2</v>
      </c>
      <c r="AE444">
        <v>2</v>
      </c>
      <c r="AF444">
        <v>2</v>
      </c>
    </row>
    <row r="445" spans="1:32">
      <c r="A445" s="4" t="s">
        <v>314</v>
      </c>
      <c r="B445" s="5" t="s">
        <v>315</v>
      </c>
      <c r="C445" s="5" t="s">
        <v>263</v>
      </c>
      <c r="D445" s="5" t="s">
        <v>8</v>
      </c>
      <c r="E445">
        <v>1</v>
      </c>
      <c r="F445">
        <v>1</v>
      </c>
      <c r="G445">
        <v>1</v>
      </c>
      <c r="H445">
        <v>2</v>
      </c>
      <c r="I445">
        <v>2</v>
      </c>
      <c r="J445">
        <v>2</v>
      </c>
      <c r="K445">
        <v>1</v>
      </c>
      <c r="L445">
        <v>1</v>
      </c>
      <c r="M445">
        <v>1</v>
      </c>
      <c r="N445">
        <v>2</v>
      </c>
      <c r="O445">
        <v>2</v>
      </c>
      <c r="P445">
        <v>1</v>
      </c>
      <c r="Q445">
        <v>2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2</v>
      </c>
      <c r="Z445">
        <v>1</v>
      </c>
      <c r="AA445">
        <v>1</v>
      </c>
      <c r="AB445">
        <v>1</v>
      </c>
      <c r="AC445">
        <v>2</v>
      </c>
      <c r="AD445">
        <v>2</v>
      </c>
      <c r="AE445">
        <v>2</v>
      </c>
      <c r="AF445">
        <v>2</v>
      </c>
    </row>
    <row r="446" spans="1:32">
      <c r="A446" s="4" t="s">
        <v>316</v>
      </c>
      <c r="B446" s="5" t="s">
        <v>317</v>
      </c>
      <c r="C446" s="5" t="s">
        <v>263</v>
      </c>
      <c r="D446" s="5" t="s">
        <v>8</v>
      </c>
      <c r="E446">
        <v>1</v>
      </c>
      <c r="F446">
        <v>1</v>
      </c>
      <c r="G446">
        <v>1</v>
      </c>
      <c r="H446">
        <v>1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1</v>
      </c>
      <c r="O446">
        <v>2</v>
      </c>
      <c r="P446">
        <v>1</v>
      </c>
      <c r="Q446">
        <v>2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2</v>
      </c>
      <c r="AC446">
        <v>1</v>
      </c>
      <c r="AD446">
        <v>1</v>
      </c>
      <c r="AE446">
        <v>1</v>
      </c>
      <c r="AF446">
        <v>1</v>
      </c>
    </row>
    <row r="447" spans="1:32">
      <c r="A447" s="4" t="s">
        <v>318</v>
      </c>
      <c r="B447" s="5" t="s">
        <v>319</v>
      </c>
      <c r="C447" s="5" t="s">
        <v>279</v>
      </c>
      <c r="D447" s="5" t="s">
        <v>8</v>
      </c>
      <c r="E447">
        <v>1</v>
      </c>
      <c r="F447">
        <v>1</v>
      </c>
      <c r="G447">
        <v>1</v>
      </c>
      <c r="H447">
        <v>2</v>
      </c>
      <c r="I447">
        <v>2</v>
      </c>
      <c r="J447">
        <v>2</v>
      </c>
      <c r="K447">
        <v>1</v>
      </c>
      <c r="L447">
        <v>1</v>
      </c>
      <c r="M447">
        <v>2</v>
      </c>
      <c r="N447">
        <v>2</v>
      </c>
      <c r="O447">
        <v>2</v>
      </c>
      <c r="P447">
        <v>2</v>
      </c>
      <c r="Q447">
        <v>1</v>
      </c>
      <c r="R447">
        <v>1</v>
      </c>
      <c r="S447">
        <v>1</v>
      </c>
      <c r="T447">
        <v>2</v>
      </c>
      <c r="U447">
        <v>1</v>
      </c>
      <c r="V447">
        <v>2</v>
      </c>
      <c r="W447">
        <v>2</v>
      </c>
      <c r="X447">
        <v>2</v>
      </c>
      <c r="Y447">
        <v>2</v>
      </c>
      <c r="Z447">
        <v>2</v>
      </c>
      <c r="AA447">
        <v>2</v>
      </c>
      <c r="AB447">
        <v>2</v>
      </c>
      <c r="AC447">
        <v>2</v>
      </c>
      <c r="AD447">
        <v>2</v>
      </c>
      <c r="AE447">
        <v>2</v>
      </c>
      <c r="AF447">
        <v>2</v>
      </c>
    </row>
    <row r="448" spans="1:32">
      <c r="A448" s="4" t="s">
        <v>320</v>
      </c>
      <c r="B448" s="5" t="s">
        <v>321</v>
      </c>
      <c r="C448" s="5" t="s">
        <v>263</v>
      </c>
      <c r="D448" s="5" t="s">
        <v>8</v>
      </c>
      <c r="E448">
        <v>1</v>
      </c>
      <c r="F448">
        <v>1</v>
      </c>
      <c r="G448">
        <v>1</v>
      </c>
      <c r="H448">
        <v>1</v>
      </c>
      <c r="I448">
        <v>2</v>
      </c>
      <c r="J448">
        <v>2</v>
      </c>
      <c r="K448">
        <v>2</v>
      </c>
      <c r="L448">
        <v>1</v>
      </c>
      <c r="M448">
        <v>2</v>
      </c>
      <c r="N448">
        <v>2</v>
      </c>
      <c r="O448">
        <v>2</v>
      </c>
      <c r="P448">
        <v>1</v>
      </c>
      <c r="Q448">
        <v>2</v>
      </c>
      <c r="R448">
        <v>1</v>
      </c>
      <c r="S448">
        <v>2</v>
      </c>
      <c r="T448">
        <v>2</v>
      </c>
      <c r="U448">
        <v>2</v>
      </c>
      <c r="V448">
        <v>1</v>
      </c>
      <c r="W448">
        <v>2</v>
      </c>
      <c r="X448">
        <v>2</v>
      </c>
      <c r="Y448">
        <v>2</v>
      </c>
      <c r="Z448">
        <v>2</v>
      </c>
      <c r="AA448">
        <v>1</v>
      </c>
      <c r="AB448">
        <v>1</v>
      </c>
      <c r="AC448">
        <v>1</v>
      </c>
      <c r="AD448">
        <v>2</v>
      </c>
      <c r="AE448">
        <v>2</v>
      </c>
      <c r="AF448">
        <v>2</v>
      </c>
    </row>
    <row r="449" spans="1:32">
      <c r="A449" s="4" t="s">
        <v>322</v>
      </c>
      <c r="B449" s="5" t="s">
        <v>323</v>
      </c>
      <c r="C449" s="5" t="s">
        <v>292</v>
      </c>
      <c r="D449" s="5" t="s">
        <v>8</v>
      </c>
      <c r="E449">
        <v>1</v>
      </c>
      <c r="F449">
        <v>1</v>
      </c>
      <c r="G449">
        <v>1</v>
      </c>
      <c r="H449">
        <v>1</v>
      </c>
      <c r="I449">
        <v>2</v>
      </c>
      <c r="J449">
        <v>2</v>
      </c>
      <c r="K449">
        <v>1</v>
      </c>
      <c r="L449">
        <v>1</v>
      </c>
      <c r="M449">
        <v>2</v>
      </c>
      <c r="N449">
        <v>2</v>
      </c>
      <c r="O449">
        <v>2</v>
      </c>
      <c r="P449">
        <v>1</v>
      </c>
      <c r="Q449">
        <v>2</v>
      </c>
      <c r="R449">
        <v>1</v>
      </c>
      <c r="S449">
        <v>2</v>
      </c>
      <c r="T449">
        <v>2</v>
      </c>
      <c r="U449">
        <v>1</v>
      </c>
      <c r="V449">
        <v>1</v>
      </c>
      <c r="W449">
        <v>1</v>
      </c>
      <c r="X449">
        <v>1</v>
      </c>
      <c r="Y449">
        <v>2</v>
      </c>
      <c r="Z449">
        <v>2</v>
      </c>
      <c r="AA449">
        <v>1</v>
      </c>
      <c r="AB449">
        <v>1</v>
      </c>
      <c r="AC449">
        <v>2</v>
      </c>
      <c r="AD449">
        <v>2</v>
      </c>
      <c r="AE449">
        <v>2</v>
      </c>
      <c r="AF449">
        <v>2</v>
      </c>
    </row>
    <row r="450" spans="1:32">
      <c r="A450" s="4" t="s">
        <v>324</v>
      </c>
      <c r="B450" s="5" t="s">
        <v>325</v>
      </c>
      <c r="C450" s="5" t="s">
        <v>284</v>
      </c>
      <c r="D450" s="5" t="s">
        <v>8</v>
      </c>
      <c r="E450">
        <v>1</v>
      </c>
      <c r="F450">
        <v>2</v>
      </c>
      <c r="G450">
        <v>1</v>
      </c>
      <c r="H450">
        <v>1</v>
      </c>
      <c r="I450">
        <v>1</v>
      </c>
      <c r="J450">
        <v>1</v>
      </c>
      <c r="K450">
        <v>2</v>
      </c>
      <c r="L450">
        <v>1</v>
      </c>
      <c r="M450">
        <v>2</v>
      </c>
      <c r="N450">
        <v>2</v>
      </c>
      <c r="O450">
        <v>2</v>
      </c>
      <c r="P450">
        <v>1</v>
      </c>
      <c r="Q450">
        <v>2</v>
      </c>
      <c r="R450">
        <v>1</v>
      </c>
      <c r="S450">
        <v>1</v>
      </c>
      <c r="T450">
        <v>2</v>
      </c>
      <c r="U450">
        <v>1</v>
      </c>
      <c r="V450">
        <v>1</v>
      </c>
      <c r="W450">
        <v>2</v>
      </c>
      <c r="X450">
        <v>1</v>
      </c>
      <c r="Y450">
        <v>2</v>
      </c>
      <c r="Z450">
        <v>1</v>
      </c>
      <c r="AA450">
        <v>1</v>
      </c>
      <c r="AB450">
        <v>1</v>
      </c>
      <c r="AC450">
        <v>1</v>
      </c>
      <c r="AD450">
        <v>1</v>
      </c>
      <c r="AE450">
        <v>2</v>
      </c>
      <c r="AF450">
        <v>1</v>
      </c>
    </row>
    <row r="451" spans="1:32">
      <c r="A451" s="4" t="s">
        <v>326</v>
      </c>
      <c r="B451" s="5" t="s">
        <v>327</v>
      </c>
      <c r="C451" s="5" t="s">
        <v>284</v>
      </c>
      <c r="D451" s="5" t="s">
        <v>8</v>
      </c>
      <c r="E451">
        <v>1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2</v>
      </c>
      <c r="L451">
        <v>1</v>
      </c>
      <c r="M451">
        <v>2</v>
      </c>
      <c r="N451">
        <v>2</v>
      </c>
      <c r="O451">
        <v>2</v>
      </c>
      <c r="P451">
        <v>1</v>
      </c>
      <c r="Q451">
        <v>2</v>
      </c>
      <c r="R451">
        <v>2</v>
      </c>
      <c r="S451">
        <v>1</v>
      </c>
      <c r="T451">
        <v>2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</row>
    <row r="452" spans="1:32">
      <c r="A452" s="4" t="s">
        <v>328</v>
      </c>
      <c r="B452" s="5" t="s">
        <v>329</v>
      </c>
      <c r="C452" s="5" t="s">
        <v>243</v>
      </c>
      <c r="D452" s="5" t="s">
        <v>8</v>
      </c>
      <c r="E452">
        <v>1</v>
      </c>
      <c r="F452">
        <v>1</v>
      </c>
      <c r="G452">
        <v>1</v>
      </c>
      <c r="H452">
        <v>1</v>
      </c>
      <c r="I452">
        <v>1</v>
      </c>
      <c r="J452">
        <v>1</v>
      </c>
      <c r="K452">
        <v>1</v>
      </c>
      <c r="L452">
        <v>1</v>
      </c>
      <c r="M452">
        <v>1</v>
      </c>
      <c r="N452">
        <v>1</v>
      </c>
      <c r="O452">
        <v>2</v>
      </c>
      <c r="P452">
        <v>1</v>
      </c>
      <c r="Q452">
        <v>2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2</v>
      </c>
      <c r="AC452">
        <v>1</v>
      </c>
      <c r="AD452">
        <v>2</v>
      </c>
      <c r="AE452">
        <v>2</v>
      </c>
      <c r="AF452">
        <v>2</v>
      </c>
    </row>
    <row r="453" spans="1:32">
      <c r="A453" s="4" t="s">
        <v>330</v>
      </c>
      <c r="B453" s="5" t="s">
        <v>331</v>
      </c>
      <c r="C453" s="5" t="s">
        <v>289</v>
      </c>
      <c r="D453" s="5" t="s">
        <v>8</v>
      </c>
      <c r="E453">
        <v>1</v>
      </c>
      <c r="F453">
        <v>1</v>
      </c>
      <c r="G453">
        <v>2</v>
      </c>
      <c r="H453">
        <v>1</v>
      </c>
      <c r="I453">
        <v>2</v>
      </c>
      <c r="J453">
        <v>2</v>
      </c>
      <c r="K453">
        <v>2</v>
      </c>
      <c r="L453">
        <v>1</v>
      </c>
      <c r="M453">
        <v>1</v>
      </c>
      <c r="N453">
        <v>2</v>
      </c>
      <c r="O453">
        <v>2</v>
      </c>
      <c r="P453">
        <v>2</v>
      </c>
      <c r="Q453">
        <v>2</v>
      </c>
      <c r="R453">
        <v>1</v>
      </c>
      <c r="S453">
        <v>2</v>
      </c>
      <c r="T453">
        <v>2</v>
      </c>
      <c r="U453">
        <v>1</v>
      </c>
      <c r="V453">
        <v>1</v>
      </c>
      <c r="W453">
        <v>2</v>
      </c>
      <c r="X453">
        <v>1</v>
      </c>
      <c r="Y453">
        <v>2</v>
      </c>
      <c r="Z453">
        <v>1</v>
      </c>
      <c r="AA453">
        <v>1</v>
      </c>
      <c r="AB453">
        <v>2</v>
      </c>
      <c r="AC453">
        <v>1</v>
      </c>
      <c r="AD453">
        <v>1</v>
      </c>
      <c r="AE453">
        <v>2</v>
      </c>
      <c r="AF453">
        <v>1</v>
      </c>
    </row>
    <row r="454" spans="1:32">
      <c r="A454" s="4" t="s">
        <v>332</v>
      </c>
      <c r="B454" s="5" t="s">
        <v>333</v>
      </c>
      <c r="C454" s="5" t="s">
        <v>279</v>
      </c>
      <c r="D454" s="5" t="s">
        <v>8</v>
      </c>
      <c r="E454">
        <v>1</v>
      </c>
      <c r="F454">
        <v>1</v>
      </c>
      <c r="G454">
        <v>1</v>
      </c>
      <c r="H454">
        <v>1</v>
      </c>
      <c r="I454">
        <v>2</v>
      </c>
      <c r="J454">
        <v>1</v>
      </c>
      <c r="K454">
        <v>1</v>
      </c>
      <c r="L454">
        <v>1</v>
      </c>
      <c r="M454">
        <v>1</v>
      </c>
      <c r="N454">
        <v>2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2</v>
      </c>
      <c r="Z454">
        <v>2</v>
      </c>
      <c r="AA454">
        <v>1</v>
      </c>
      <c r="AB454">
        <v>1</v>
      </c>
      <c r="AC454">
        <v>1</v>
      </c>
      <c r="AD454">
        <v>2</v>
      </c>
      <c r="AE454">
        <v>2</v>
      </c>
      <c r="AF454">
        <v>2</v>
      </c>
    </row>
    <row r="455" spans="1:32">
      <c r="A455" s="4" t="s">
        <v>334</v>
      </c>
      <c r="B455" s="5" t="s">
        <v>335</v>
      </c>
      <c r="C455" s="5" t="s">
        <v>284</v>
      </c>
      <c r="D455" s="5" t="s">
        <v>8</v>
      </c>
      <c r="E455">
        <v>1</v>
      </c>
      <c r="F455">
        <v>1</v>
      </c>
      <c r="G455">
        <v>2</v>
      </c>
      <c r="H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2</v>
      </c>
      <c r="P455">
        <v>2</v>
      </c>
      <c r="Q455">
        <v>2</v>
      </c>
      <c r="R455">
        <v>1</v>
      </c>
      <c r="S455">
        <v>2</v>
      </c>
      <c r="T455">
        <v>1</v>
      </c>
      <c r="U455">
        <v>1</v>
      </c>
      <c r="V455">
        <v>2</v>
      </c>
      <c r="W455">
        <v>1</v>
      </c>
      <c r="X455">
        <v>1</v>
      </c>
      <c r="Y455">
        <v>2</v>
      </c>
      <c r="Z455">
        <v>1</v>
      </c>
      <c r="AA455">
        <v>1</v>
      </c>
      <c r="AB455">
        <v>2</v>
      </c>
      <c r="AC455">
        <v>1</v>
      </c>
      <c r="AD455">
        <v>2</v>
      </c>
      <c r="AE455">
        <v>1</v>
      </c>
      <c r="AF455">
        <v>1</v>
      </c>
    </row>
    <row r="456" spans="1:32">
      <c r="A456" s="4" t="s">
        <v>336</v>
      </c>
      <c r="B456" s="5" t="s">
        <v>337</v>
      </c>
      <c r="C456" s="5" t="s">
        <v>243</v>
      </c>
      <c r="D456" s="5" t="s">
        <v>8</v>
      </c>
      <c r="E456">
        <v>1</v>
      </c>
      <c r="F456">
        <v>2</v>
      </c>
      <c r="G456">
        <v>2</v>
      </c>
      <c r="H456">
        <v>1</v>
      </c>
      <c r="I456">
        <v>2</v>
      </c>
      <c r="J456">
        <v>1</v>
      </c>
      <c r="K456">
        <v>2</v>
      </c>
      <c r="L456">
        <v>2</v>
      </c>
      <c r="M456">
        <v>1</v>
      </c>
      <c r="N456">
        <v>2</v>
      </c>
      <c r="O456">
        <v>2</v>
      </c>
      <c r="P456">
        <v>1</v>
      </c>
      <c r="Q456">
        <v>2</v>
      </c>
      <c r="R456">
        <v>2</v>
      </c>
      <c r="S456">
        <v>1</v>
      </c>
      <c r="T456">
        <v>1</v>
      </c>
      <c r="U456">
        <v>1</v>
      </c>
      <c r="V456">
        <v>2</v>
      </c>
      <c r="W456">
        <v>2</v>
      </c>
      <c r="X456">
        <v>1</v>
      </c>
      <c r="Y456">
        <v>1</v>
      </c>
      <c r="Z456">
        <v>2</v>
      </c>
      <c r="AA456">
        <v>2</v>
      </c>
      <c r="AB456">
        <v>2</v>
      </c>
      <c r="AC456">
        <v>1</v>
      </c>
      <c r="AD456">
        <v>2</v>
      </c>
      <c r="AE456">
        <v>2</v>
      </c>
      <c r="AF456">
        <v>2</v>
      </c>
    </row>
    <row r="457" spans="1:32">
      <c r="A457" s="4" t="s">
        <v>338</v>
      </c>
      <c r="B457" s="5" t="s">
        <v>339</v>
      </c>
      <c r="C457" s="5" t="s">
        <v>243</v>
      </c>
      <c r="D457" s="5" t="s">
        <v>8</v>
      </c>
      <c r="E457">
        <v>1</v>
      </c>
      <c r="F457">
        <v>2</v>
      </c>
      <c r="G457">
        <v>2</v>
      </c>
      <c r="H457">
        <v>2</v>
      </c>
      <c r="I457">
        <v>2</v>
      </c>
      <c r="J457">
        <v>2</v>
      </c>
      <c r="K457">
        <v>2</v>
      </c>
      <c r="L457">
        <v>2</v>
      </c>
      <c r="M457">
        <v>2</v>
      </c>
      <c r="N457">
        <v>1</v>
      </c>
      <c r="O457">
        <v>2</v>
      </c>
      <c r="P457">
        <v>2</v>
      </c>
      <c r="Q457">
        <v>2</v>
      </c>
      <c r="R457">
        <v>1</v>
      </c>
      <c r="S457">
        <v>2</v>
      </c>
      <c r="T457">
        <v>2</v>
      </c>
      <c r="U457">
        <v>1</v>
      </c>
      <c r="V457">
        <v>1</v>
      </c>
      <c r="W457">
        <v>2</v>
      </c>
      <c r="X457">
        <v>2</v>
      </c>
      <c r="Y457">
        <v>2</v>
      </c>
      <c r="Z457">
        <v>2</v>
      </c>
      <c r="AA457">
        <v>2</v>
      </c>
      <c r="AB457">
        <v>2</v>
      </c>
      <c r="AC457">
        <v>2</v>
      </c>
      <c r="AD457">
        <v>2</v>
      </c>
      <c r="AE457">
        <v>2</v>
      </c>
      <c r="AF457">
        <v>2</v>
      </c>
    </row>
    <row r="458" spans="1:32">
      <c r="A458" s="4" t="s">
        <v>340</v>
      </c>
      <c r="B458" s="5" t="s">
        <v>341</v>
      </c>
      <c r="C458" s="5" t="s">
        <v>342</v>
      </c>
      <c r="D458" s="5" t="s">
        <v>8</v>
      </c>
      <c r="E458">
        <v>1</v>
      </c>
      <c r="F458">
        <v>1</v>
      </c>
      <c r="G458">
        <v>1</v>
      </c>
      <c r="H458">
        <v>1</v>
      </c>
      <c r="I458">
        <v>2</v>
      </c>
      <c r="J458">
        <v>1</v>
      </c>
      <c r="K458">
        <v>1</v>
      </c>
      <c r="L458">
        <v>1</v>
      </c>
      <c r="M458">
        <v>1</v>
      </c>
      <c r="N458">
        <v>2</v>
      </c>
      <c r="O458">
        <v>2</v>
      </c>
      <c r="P458">
        <v>1</v>
      </c>
      <c r="Q458">
        <v>2</v>
      </c>
      <c r="R458">
        <v>1</v>
      </c>
      <c r="S458">
        <v>1</v>
      </c>
      <c r="T458">
        <v>2</v>
      </c>
      <c r="U458">
        <v>1</v>
      </c>
      <c r="V458">
        <v>2</v>
      </c>
      <c r="W458">
        <v>2</v>
      </c>
      <c r="X458">
        <v>1</v>
      </c>
      <c r="Y458">
        <v>2</v>
      </c>
      <c r="Z458">
        <v>2</v>
      </c>
      <c r="AA458">
        <v>1</v>
      </c>
      <c r="AB458">
        <v>2</v>
      </c>
      <c r="AC458">
        <v>2</v>
      </c>
      <c r="AD458">
        <v>1</v>
      </c>
      <c r="AE458">
        <v>2</v>
      </c>
      <c r="AF458">
        <v>1</v>
      </c>
    </row>
    <row r="459" spans="1:32">
      <c r="A459" s="4" t="s">
        <v>343</v>
      </c>
      <c r="B459" s="5" t="s">
        <v>344</v>
      </c>
      <c r="C459" s="5" t="s">
        <v>284</v>
      </c>
      <c r="D459" s="5" t="s">
        <v>8</v>
      </c>
      <c r="E459">
        <v>1</v>
      </c>
      <c r="F459">
        <v>2</v>
      </c>
      <c r="G459">
        <v>1</v>
      </c>
      <c r="H459">
        <v>1</v>
      </c>
      <c r="I459">
        <v>1</v>
      </c>
      <c r="J459">
        <v>1</v>
      </c>
      <c r="K459">
        <v>2</v>
      </c>
      <c r="L459">
        <v>2</v>
      </c>
      <c r="M459">
        <v>1</v>
      </c>
      <c r="N459">
        <v>2</v>
      </c>
      <c r="O459">
        <v>2</v>
      </c>
      <c r="P459">
        <v>1</v>
      </c>
      <c r="Q459">
        <v>2</v>
      </c>
      <c r="R459">
        <v>2</v>
      </c>
      <c r="S459">
        <v>1</v>
      </c>
      <c r="T459">
        <v>2</v>
      </c>
      <c r="U459">
        <v>1</v>
      </c>
      <c r="V459">
        <v>2</v>
      </c>
      <c r="W459">
        <v>1</v>
      </c>
      <c r="X459">
        <v>1</v>
      </c>
      <c r="Y459">
        <v>2</v>
      </c>
      <c r="Z459">
        <v>2</v>
      </c>
      <c r="AA459">
        <v>1</v>
      </c>
      <c r="AB459">
        <v>2</v>
      </c>
      <c r="AC459">
        <v>2</v>
      </c>
      <c r="AD459">
        <v>2</v>
      </c>
      <c r="AE459">
        <v>2</v>
      </c>
      <c r="AF459">
        <v>2</v>
      </c>
    </row>
    <row r="460" spans="1:32">
      <c r="A460" s="4" t="s">
        <v>345</v>
      </c>
      <c r="B460" s="5" t="s">
        <v>346</v>
      </c>
      <c r="C460" s="5" t="s">
        <v>263</v>
      </c>
      <c r="D460" s="5" t="s">
        <v>8</v>
      </c>
      <c r="E460">
        <v>1</v>
      </c>
      <c r="F460">
        <v>1</v>
      </c>
      <c r="G460">
        <v>1</v>
      </c>
      <c r="H460">
        <v>1</v>
      </c>
      <c r="I460">
        <v>2</v>
      </c>
      <c r="J460">
        <v>1</v>
      </c>
      <c r="K460">
        <v>2</v>
      </c>
      <c r="L460">
        <v>2</v>
      </c>
      <c r="M460">
        <v>1</v>
      </c>
      <c r="N460">
        <v>2</v>
      </c>
      <c r="O460">
        <v>2</v>
      </c>
      <c r="P460">
        <v>1</v>
      </c>
      <c r="Q460">
        <v>2</v>
      </c>
      <c r="R460">
        <v>1</v>
      </c>
      <c r="S460">
        <v>2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2</v>
      </c>
      <c r="Z460">
        <v>1</v>
      </c>
      <c r="AA460">
        <v>1</v>
      </c>
      <c r="AB460">
        <v>2</v>
      </c>
      <c r="AC460">
        <v>2</v>
      </c>
      <c r="AD460">
        <v>1</v>
      </c>
      <c r="AE460">
        <v>1</v>
      </c>
      <c r="AF460">
        <v>2</v>
      </c>
    </row>
    <row r="461" spans="1:32">
      <c r="A461" s="4" t="s">
        <v>347</v>
      </c>
      <c r="B461" s="5" t="s">
        <v>348</v>
      </c>
      <c r="C461" s="5" t="s">
        <v>279</v>
      </c>
      <c r="D461" s="5" t="s">
        <v>8</v>
      </c>
      <c r="E461">
        <v>1</v>
      </c>
      <c r="F461">
        <v>1</v>
      </c>
      <c r="G461">
        <v>2</v>
      </c>
      <c r="H461">
        <v>1</v>
      </c>
      <c r="I461">
        <v>2</v>
      </c>
      <c r="J461">
        <v>2</v>
      </c>
      <c r="K461">
        <v>1</v>
      </c>
      <c r="L461">
        <v>2</v>
      </c>
      <c r="M461">
        <v>1</v>
      </c>
      <c r="N461">
        <v>2</v>
      </c>
      <c r="O461">
        <v>2</v>
      </c>
      <c r="P461">
        <v>2</v>
      </c>
      <c r="Q461">
        <v>2</v>
      </c>
      <c r="R461">
        <v>1</v>
      </c>
      <c r="S461">
        <v>2</v>
      </c>
      <c r="T461">
        <v>1</v>
      </c>
      <c r="U461">
        <v>1</v>
      </c>
      <c r="V461">
        <v>1</v>
      </c>
      <c r="W461">
        <v>2</v>
      </c>
      <c r="X461">
        <v>1</v>
      </c>
      <c r="Y461">
        <v>2</v>
      </c>
      <c r="Z461">
        <v>2</v>
      </c>
      <c r="AA461">
        <v>2</v>
      </c>
      <c r="AB461">
        <v>2</v>
      </c>
      <c r="AC461">
        <v>2</v>
      </c>
      <c r="AD461">
        <v>1</v>
      </c>
      <c r="AE461">
        <v>1</v>
      </c>
      <c r="AF461">
        <v>1</v>
      </c>
    </row>
    <row r="462" spans="1:32">
      <c r="A462" s="4" t="s">
        <v>349</v>
      </c>
      <c r="B462" s="5" t="s">
        <v>350</v>
      </c>
      <c r="C462" s="5" t="s">
        <v>263</v>
      </c>
      <c r="D462" s="5" t="s">
        <v>8</v>
      </c>
      <c r="E462">
        <v>1</v>
      </c>
      <c r="F462">
        <v>2</v>
      </c>
      <c r="G462">
        <v>1</v>
      </c>
      <c r="H462">
        <v>1</v>
      </c>
      <c r="I462">
        <v>2</v>
      </c>
      <c r="J462">
        <v>2</v>
      </c>
      <c r="K462">
        <v>1</v>
      </c>
      <c r="L462">
        <v>2</v>
      </c>
      <c r="M462">
        <v>2</v>
      </c>
      <c r="N462">
        <v>2</v>
      </c>
      <c r="O462">
        <v>2</v>
      </c>
      <c r="P462">
        <v>1</v>
      </c>
      <c r="Q462">
        <v>2</v>
      </c>
      <c r="R462">
        <v>1</v>
      </c>
      <c r="S462">
        <v>2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2</v>
      </c>
      <c r="Z462">
        <v>2</v>
      </c>
      <c r="AA462">
        <v>1</v>
      </c>
      <c r="AB462">
        <v>2</v>
      </c>
      <c r="AC462">
        <v>2</v>
      </c>
      <c r="AD462">
        <v>2</v>
      </c>
      <c r="AE462">
        <v>2</v>
      </c>
      <c r="AF462">
        <v>1</v>
      </c>
    </row>
    <row r="463" spans="1:32">
      <c r="A463" s="4" t="s">
        <v>351</v>
      </c>
      <c r="B463" s="5" t="s">
        <v>352</v>
      </c>
      <c r="C463" s="5" t="s">
        <v>342</v>
      </c>
      <c r="D463" s="5" t="s">
        <v>8</v>
      </c>
      <c r="E463">
        <v>1</v>
      </c>
      <c r="F463">
        <v>1</v>
      </c>
      <c r="G463">
        <v>1</v>
      </c>
      <c r="H463">
        <v>1</v>
      </c>
      <c r="I463">
        <v>2</v>
      </c>
      <c r="J463">
        <v>1</v>
      </c>
      <c r="K463">
        <v>2</v>
      </c>
      <c r="L463">
        <v>1</v>
      </c>
      <c r="M463">
        <v>1</v>
      </c>
      <c r="N463">
        <v>2</v>
      </c>
      <c r="O463">
        <v>2</v>
      </c>
      <c r="P463">
        <v>1</v>
      </c>
      <c r="Q463">
        <v>2</v>
      </c>
      <c r="R463">
        <v>1</v>
      </c>
      <c r="S463">
        <v>2</v>
      </c>
      <c r="T463">
        <v>2</v>
      </c>
      <c r="U463">
        <v>1</v>
      </c>
      <c r="V463">
        <v>1</v>
      </c>
      <c r="W463">
        <v>2</v>
      </c>
      <c r="X463">
        <v>1</v>
      </c>
      <c r="Y463">
        <v>2</v>
      </c>
      <c r="Z463">
        <v>2</v>
      </c>
      <c r="AA463">
        <v>1</v>
      </c>
      <c r="AB463">
        <v>1</v>
      </c>
      <c r="AC463">
        <v>2</v>
      </c>
      <c r="AD463">
        <v>2</v>
      </c>
      <c r="AE463">
        <v>2</v>
      </c>
      <c r="AF463">
        <v>1</v>
      </c>
    </row>
    <row r="464" spans="1:32">
      <c r="A464" s="4" t="s">
        <v>353</v>
      </c>
      <c r="B464" s="5" t="s">
        <v>354</v>
      </c>
      <c r="C464" s="5" t="s">
        <v>274</v>
      </c>
      <c r="D464" s="5" t="s">
        <v>8</v>
      </c>
      <c r="E464">
        <v>1</v>
      </c>
      <c r="F464">
        <v>2</v>
      </c>
      <c r="G464">
        <v>1</v>
      </c>
      <c r="H464">
        <v>2</v>
      </c>
      <c r="I464">
        <v>2</v>
      </c>
      <c r="J464">
        <v>2</v>
      </c>
      <c r="K464">
        <v>2</v>
      </c>
      <c r="L464">
        <v>2</v>
      </c>
      <c r="M464">
        <v>2</v>
      </c>
      <c r="N464">
        <v>2</v>
      </c>
      <c r="O464">
        <v>2</v>
      </c>
      <c r="P464">
        <v>1</v>
      </c>
      <c r="Q464">
        <v>2</v>
      </c>
      <c r="R464">
        <v>1</v>
      </c>
      <c r="S464">
        <v>2</v>
      </c>
      <c r="T464">
        <v>2</v>
      </c>
      <c r="U464">
        <v>1</v>
      </c>
      <c r="V464">
        <v>1</v>
      </c>
      <c r="W464">
        <v>2</v>
      </c>
      <c r="X464">
        <v>2</v>
      </c>
      <c r="Y464">
        <v>2</v>
      </c>
      <c r="Z464">
        <v>2</v>
      </c>
      <c r="AA464">
        <v>2</v>
      </c>
      <c r="AB464">
        <v>1</v>
      </c>
      <c r="AC464">
        <v>2</v>
      </c>
      <c r="AD464">
        <v>1</v>
      </c>
      <c r="AE464">
        <v>1</v>
      </c>
      <c r="AF464">
        <v>1</v>
      </c>
    </row>
    <row r="465" spans="1:32">
      <c r="A465" s="4" t="s">
        <v>355</v>
      </c>
      <c r="B465" s="5" t="s">
        <v>356</v>
      </c>
      <c r="C465" s="5" t="s">
        <v>260</v>
      </c>
      <c r="D465" s="5" t="s">
        <v>8</v>
      </c>
      <c r="E465">
        <v>1</v>
      </c>
      <c r="F465">
        <v>1</v>
      </c>
      <c r="G465">
        <v>2</v>
      </c>
      <c r="H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2</v>
      </c>
      <c r="O465">
        <v>2</v>
      </c>
      <c r="P465">
        <v>2</v>
      </c>
      <c r="Q465">
        <v>2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2</v>
      </c>
      <c r="X465">
        <v>1</v>
      </c>
      <c r="Y465">
        <v>2</v>
      </c>
      <c r="Z465">
        <v>1</v>
      </c>
      <c r="AA465">
        <v>1</v>
      </c>
      <c r="AB465">
        <v>2</v>
      </c>
      <c r="AC465">
        <v>1</v>
      </c>
      <c r="AD465">
        <v>2</v>
      </c>
      <c r="AE465">
        <v>2</v>
      </c>
      <c r="AF465">
        <v>1</v>
      </c>
    </row>
    <row r="466" spans="1:32">
      <c r="A466" s="4" t="s">
        <v>357</v>
      </c>
      <c r="B466" s="5" t="s">
        <v>358</v>
      </c>
      <c r="C466" s="5" t="s">
        <v>260</v>
      </c>
      <c r="D466" s="5" t="s">
        <v>8</v>
      </c>
      <c r="E466">
        <v>1</v>
      </c>
      <c r="F466">
        <v>2</v>
      </c>
      <c r="G466">
        <v>2</v>
      </c>
      <c r="H466">
        <v>2</v>
      </c>
      <c r="I466">
        <v>2</v>
      </c>
      <c r="J466">
        <v>2</v>
      </c>
      <c r="K466">
        <v>2</v>
      </c>
      <c r="L466">
        <v>1</v>
      </c>
      <c r="M466">
        <v>2</v>
      </c>
      <c r="N466">
        <v>2</v>
      </c>
      <c r="O466">
        <v>2</v>
      </c>
      <c r="P466">
        <v>2</v>
      </c>
      <c r="Q466">
        <v>2</v>
      </c>
      <c r="R466">
        <v>2</v>
      </c>
      <c r="S466">
        <v>2</v>
      </c>
      <c r="T466">
        <v>2</v>
      </c>
      <c r="U466">
        <v>2</v>
      </c>
      <c r="V466">
        <v>1</v>
      </c>
      <c r="W466">
        <v>2</v>
      </c>
      <c r="X466">
        <v>2</v>
      </c>
      <c r="Y466">
        <v>2</v>
      </c>
      <c r="Z466">
        <v>1</v>
      </c>
      <c r="AA466">
        <v>1</v>
      </c>
      <c r="AB466">
        <v>2</v>
      </c>
      <c r="AC466">
        <v>2</v>
      </c>
      <c r="AD466">
        <v>1</v>
      </c>
      <c r="AE466">
        <v>2</v>
      </c>
      <c r="AF466">
        <v>1</v>
      </c>
    </row>
    <row r="467" spans="1:32">
      <c r="A467" s="4" t="s">
        <v>359</v>
      </c>
      <c r="B467" s="5" t="s">
        <v>360</v>
      </c>
      <c r="C467" s="5" t="s">
        <v>342</v>
      </c>
      <c r="D467" s="5" t="s">
        <v>8</v>
      </c>
      <c r="E467">
        <v>1</v>
      </c>
      <c r="F467">
        <v>1</v>
      </c>
      <c r="G467">
        <v>1</v>
      </c>
      <c r="H467">
        <v>2</v>
      </c>
      <c r="I467">
        <v>2</v>
      </c>
      <c r="J467">
        <v>1</v>
      </c>
      <c r="K467">
        <v>2</v>
      </c>
      <c r="L467">
        <v>1</v>
      </c>
      <c r="M467">
        <v>2</v>
      </c>
      <c r="N467">
        <v>2</v>
      </c>
      <c r="O467">
        <v>2</v>
      </c>
      <c r="P467">
        <v>1</v>
      </c>
      <c r="Q467">
        <v>1</v>
      </c>
      <c r="R467">
        <v>1</v>
      </c>
      <c r="S467">
        <v>2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2</v>
      </c>
      <c r="Z467">
        <v>2</v>
      </c>
      <c r="AA467">
        <v>1</v>
      </c>
      <c r="AB467">
        <v>1</v>
      </c>
      <c r="AC467">
        <v>2</v>
      </c>
      <c r="AD467">
        <v>2</v>
      </c>
      <c r="AE467">
        <v>2</v>
      </c>
      <c r="AF467">
        <v>2</v>
      </c>
    </row>
    <row r="468" spans="1:32">
      <c r="A468" s="4" t="s">
        <v>361</v>
      </c>
      <c r="B468" s="5" t="s">
        <v>362</v>
      </c>
      <c r="C468" s="5" t="s">
        <v>260</v>
      </c>
      <c r="D468" s="5" t="s">
        <v>8</v>
      </c>
      <c r="E468">
        <v>1</v>
      </c>
      <c r="F468">
        <v>1</v>
      </c>
      <c r="G468">
        <v>2</v>
      </c>
      <c r="H468">
        <v>1</v>
      </c>
      <c r="I468">
        <v>2</v>
      </c>
      <c r="J468">
        <v>1</v>
      </c>
      <c r="K468">
        <v>2</v>
      </c>
      <c r="L468">
        <v>1</v>
      </c>
      <c r="M468">
        <v>2</v>
      </c>
      <c r="N468">
        <v>2</v>
      </c>
      <c r="O468">
        <v>2</v>
      </c>
      <c r="P468">
        <v>2</v>
      </c>
      <c r="Q468">
        <v>2</v>
      </c>
      <c r="R468">
        <v>2</v>
      </c>
      <c r="S468">
        <v>2</v>
      </c>
      <c r="T468">
        <v>2</v>
      </c>
      <c r="U468">
        <v>1</v>
      </c>
      <c r="V468">
        <v>1</v>
      </c>
      <c r="W468">
        <v>2</v>
      </c>
      <c r="X468">
        <v>1</v>
      </c>
      <c r="Y468">
        <v>2</v>
      </c>
      <c r="Z468">
        <v>2</v>
      </c>
      <c r="AA468">
        <v>1</v>
      </c>
      <c r="AB468">
        <v>1</v>
      </c>
      <c r="AC468">
        <v>2</v>
      </c>
      <c r="AD468">
        <v>2</v>
      </c>
      <c r="AE468">
        <v>2</v>
      </c>
      <c r="AF468">
        <v>1</v>
      </c>
    </row>
    <row r="469" spans="1:32">
      <c r="A469" s="4" t="s">
        <v>363</v>
      </c>
      <c r="B469" s="5" t="s">
        <v>364</v>
      </c>
      <c r="C469" s="5" t="s">
        <v>260</v>
      </c>
      <c r="D469" s="5" t="s">
        <v>8</v>
      </c>
      <c r="E469">
        <v>1</v>
      </c>
      <c r="F469">
        <v>1</v>
      </c>
      <c r="G469">
        <v>1</v>
      </c>
      <c r="H469">
        <v>1</v>
      </c>
      <c r="I469">
        <v>2</v>
      </c>
      <c r="J469">
        <v>2</v>
      </c>
      <c r="K469">
        <v>2</v>
      </c>
      <c r="L469">
        <v>1</v>
      </c>
      <c r="M469">
        <v>2</v>
      </c>
      <c r="N469">
        <v>1</v>
      </c>
      <c r="O469">
        <v>2</v>
      </c>
      <c r="P469">
        <v>1</v>
      </c>
      <c r="Q469">
        <v>2</v>
      </c>
      <c r="R469">
        <v>2</v>
      </c>
      <c r="S469">
        <v>1</v>
      </c>
      <c r="T469">
        <v>2</v>
      </c>
      <c r="U469">
        <v>1</v>
      </c>
      <c r="V469">
        <v>1</v>
      </c>
      <c r="W469">
        <v>1</v>
      </c>
      <c r="X469">
        <v>1</v>
      </c>
      <c r="Y469">
        <v>2</v>
      </c>
      <c r="Z469">
        <v>2</v>
      </c>
      <c r="AA469">
        <v>1</v>
      </c>
      <c r="AB469">
        <v>2</v>
      </c>
      <c r="AC469">
        <v>2</v>
      </c>
      <c r="AD469">
        <v>1</v>
      </c>
      <c r="AE469">
        <v>2</v>
      </c>
      <c r="AF469">
        <v>2</v>
      </c>
    </row>
    <row r="470" spans="1:32">
      <c r="A470" s="4" t="s">
        <v>365</v>
      </c>
      <c r="B470" s="5" t="s">
        <v>366</v>
      </c>
      <c r="C470" s="5" t="s">
        <v>292</v>
      </c>
      <c r="D470" s="5" t="s">
        <v>8</v>
      </c>
      <c r="E470">
        <v>1</v>
      </c>
      <c r="F470">
        <v>1</v>
      </c>
      <c r="G470">
        <v>1</v>
      </c>
      <c r="H470">
        <v>1</v>
      </c>
      <c r="I470">
        <v>2</v>
      </c>
      <c r="J470">
        <v>1</v>
      </c>
      <c r="K470">
        <v>1</v>
      </c>
      <c r="L470">
        <v>1</v>
      </c>
      <c r="M470">
        <v>1</v>
      </c>
      <c r="N470">
        <v>2</v>
      </c>
      <c r="O470">
        <v>2</v>
      </c>
      <c r="P470">
        <v>1</v>
      </c>
      <c r="Q470">
        <v>2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2</v>
      </c>
      <c r="X470">
        <v>2</v>
      </c>
      <c r="Y470">
        <v>2</v>
      </c>
      <c r="Z470">
        <v>1</v>
      </c>
      <c r="AA470">
        <v>1</v>
      </c>
      <c r="AB470">
        <v>1</v>
      </c>
      <c r="AC470">
        <v>2</v>
      </c>
      <c r="AD470">
        <v>2</v>
      </c>
      <c r="AE470">
        <v>2</v>
      </c>
      <c r="AF470">
        <v>2</v>
      </c>
    </row>
    <row r="471" spans="1:32">
      <c r="A471" s="4" t="s">
        <v>367</v>
      </c>
      <c r="B471" s="5" t="s">
        <v>368</v>
      </c>
      <c r="C471" s="5" t="s">
        <v>260</v>
      </c>
      <c r="D471" s="5" t="s">
        <v>8</v>
      </c>
      <c r="E471">
        <v>1</v>
      </c>
      <c r="F471">
        <v>1</v>
      </c>
      <c r="G471">
        <v>2</v>
      </c>
      <c r="H471">
        <v>1</v>
      </c>
      <c r="I471">
        <v>2</v>
      </c>
      <c r="J471">
        <v>1</v>
      </c>
      <c r="K471">
        <v>2</v>
      </c>
      <c r="L471">
        <v>1</v>
      </c>
      <c r="M471">
        <v>2</v>
      </c>
      <c r="N471">
        <v>2</v>
      </c>
      <c r="O471">
        <v>2</v>
      </c>
      <c r="P471">
        <v>1</v>
      </c>
      <c r="Q471">
        <v>2</v>
      </c>
      <c r="R471">
        <v>1</v>
      </c>
      <c r="S471">
        <v>2</v>
      </c>
      <c r="T471">
        <v>2</v>
      </c>
      <c r="U471">
        <v>1</v>
      </c>
      <c r="V471">
        <v>1</v>
      </c>
      <c r="W471">
        <v>1</v>
      </c>
      <c r="X471">
        <v>1</v>
      </c>
      <c r="Y471">
        <v>2</v>
      </c>
      <c r="Z471">
        <v>2</v>
      </c>
      <c r="AA471">
        <v>1</v>
      </c>
      <c r="AB471">
        <v>1</v>
      </c>
      <c r="AC471">
        <v>2</v>
      </c>
      <c r="AD471">
        <v>2</v>
      </c>
      <c r="AE471">
        <v>2</v>
      </c>
      <c r="AF471">
        <v>2</v>
      </c>
    </row>
    <row r="472" spans="1:32">
      <c r="A472" s="4" t="s">
        <v>369</v>
      </c>
      <c r="B472" s="5" t="s">
        <v>370</v>
      </c>
      <c r="C472" s="5" t="s">
        <v>289</v>
      </c>
      <c r="D472" s="5" t="s">
        <v>8</v>
      </c>
      <c r="E472">
        <v>1</v>
      </c>
      <c r="F472">
        <v>1</v>
      </c>
      <c r="G472">
        <v>1</v>
      </c>
      <c r="H472">
        <v>1</v>
      </c>
      <c r="I472">
        <v>2</v>
      </c>
      <c r="J472">
        <v>1</v>
      </c>
      <c r="K472">
        <v>1</v>
      </c>
      <c r="L472">
        <v>1</v>
      </c>
      <c r="M472">
        <v>2</v>
      </c>
      <c r="N472">
        <v>2</v>
      </c>
      <c r="O472">
        <v>2</v>
      </c>
      <c r="P472">
        <v>1</v>
      </c>
      <c r="Q472">
        <v>2</v>
      </c>
      <c r="R472">
        <v>1</v>
      </c>
      <c r="S472">
        <v>1</v>
      </c>
      <c r="T472">
        <v>2</v>
      </c>
      <c r="U472">
        <v>1</v>
      </c>
      <c r="V472">
        <v>1</v>
      </c>
      <c r="W472">
        <v>2</v>
      </c>
      <c r="X472">
        <v>1</v>
      </c>
      <c r="Y472">
        <v>2</v>
      </c>
      <c r="Z472">
        <v>2</v>
      </c>
      <c r="AA472">
        <v>1</v>
      </c>
      <c r="AB472">
        <v>1</v>
      </c>
      <c r="AC472">
        <v>2</v>
      </c>
      <c r="AD472">
        <v>2</v>
      </c>
      <c r="AE472">
        <v>2</v>
      </c>
      <c r="AF472">
        <v>2</v>
      </c>
    </row>
    <row r="473" spans="1:32">
      <c r="A473" s="4" t="s">
        <v>371</v>
      </c>
      <c r="B473" s="5" t="s">
        <v>372</v>
      </c>
      <c r="C473" s="5" t="s">
        <v>246</v>
      </c>
      <c r="D473" s="5" t="s">
        <v>8</v>
      </c>
      <c r="E473">
        <v>1</v>
      </c>
      <c r="F473">
        <v>1</v>
      </c>
      <c r="G473">
        <v>1</v>
      </c>
      <c r="H473">
        <v>1</v>
      </c>
      <c r="I473">
        <v>2</v>
      </c>
      <c r="J473">
        <v>2</v>
      </c>
      <c r="K473">
        <v>2</v>
      </c>
      <c r="L473">
        <v>1</v>
      </c>
      <c r="M473">
        <v>2</v>
      </c>
      <c r="N473">
        <v>2</v>
      </c>
      <c r="O473">
        <v>2</v>
      </c>
      <c r="P473">
        <v>1</v>
      </c>
      <c r="Q473">
        <v>2</v>
      </c>
      <c r="R473">
        <v>1</v>
      </c>
      <c r="S473">
        <v>2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2</v>
      </c>
      <c r="AD473">
        <v>2</v>
      </c>
      <c r="AE473">
        <v>2</v>
      </c>
      <c r="AF473">
        <v>2</v>
      </c>
    </row>
    <row r="474" spans="1:32">
      <c r="A474" s="4" t="s">
        <v>373</v>
      </c>
      <c r="B474" s="5" t="s">
        <v>374</v>
      </c>
      <c r="C474" s="5" t="s">
        <v>246</v>
      </c>
      <c r="D474" s="5" t="s">
        <v>8</v>
      </c>
      <c r="E474">
        <v>1</v>
      </c>
      <c r="F474">
        <v>1</v>
      </c>
      <c r="G474">
        <v>1</v>
      </c>
      <c r="H474">
        <v>1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2</v>
      </c>
      <c r="O474">
        <v>2</v>
      </c>
      <c r="P474">
        <v>1</v>
      </c>
      <c r="Q474">
        <v>2</v>
      </c>
      <c r="R474">
        <v>1</v>
      </c>
      <c r="S474">
        <v>1</v>
      </c>
      <c r="T474">
        <v>1</v>
      </c>
      <c r="U474">
        <v>1</v>
      </c>
      <c r="V474">
        <v>2</v>
      </c>
      <c r="W474">
        <v>2</v>
      </c>
      <c r="X474">
        <v>1</v>
      </c>
      <c r="Y474">
        <v>2</v>
      </c>
      <c r="Z474">
        <v>1</v>
      </c>
      <c r="AA474">
        <v>1</v>
      </c>
      <c r="AB474">
        <v>1</v>
      </c>
      <c r="AC474">
        <v>2</v>
      </c>
      <c r="AD474">
        <v>1</v>
      </c>
      <c r="AE474">
        <v>2</v>
      </c>
      <c r="AF474">
        <v>1</v>
      </c>
    </row>
    <row r="475" spans="1:32">
      <c r="A475" s="4" t="s">
        <v>375</v>
      </c>
      <c r="B475" s="5" t="s">
        <v>376</v>
      </c>
      <c r="C475" s="5" t="s">
        <v>274</v>
      </c>
      <c r="D475" s="5" t="s">
        <v>8</v>
      </c>
      <c r="E475">
        <v>1</v>
      </c>
      <c r="F475">
        <v>2</v>
      </c>
      <c r="G475">
        <v>2</v>
      </c>
      <c r="H475">
        <v>2</v>
      </c>
      <c r="I475">
        <v>2</v>
      </c>
      <c r="J475">
        <v>2</v>
      </c>
      <c r="K475">
        <v>2</v>
      </c>
      <c r="L475">
        <v>1</v>
      </c>
      <c r="M475">
        <v>1</v>
      </c>
      <c r="N475">
        <v>2</v>
      </c>
      <c r="O475">
        <v>2</v>
      </c>
      <c r="P475">
        <v>1</v>
      </c>
      <c r="Q475">
        <v>2</v>
      </c>
      <c r="R475">
        <v>1</v>
      </c>
      <c r="S475">
        <v>1</v>
      </c>
      <c r="T475">
        <v>2</v>
      </c>
      <c r="U475">
        <v>1</v>
      </c>
      <c r="V475">
        <v>1</v>
      </c>
      <c r="W475">
        <v>2</v>
      </c>
      <c r="X475">
        <v>2</v>
      </c>
      <c r="Y475">
        <v>2</v>
      </c>
      <c r="Z475">
        <v>1</v>
      </c>
      <c r="AA475">
        <v>1</v>
      </c>
      <c r="AB475">
        <v>2</v>
      </c>
      <c r="AC475">
        <v>2</v>
      </c>
      <c r="AD475">
        <v>2</v>
      </c>
      <c r="AE475">
        <v>2</v>
      </c>
      <c r="AF475">
        <v>2</v>
      </c>
    </row>
    <row r="476" spans="1:32">
      <c r="A476" s="4" t="s">
        <v>377</v>
      </c>
      <c r="B476" s="5" t="s">
        <v>378</v>
      </c>
      <c r="C476" s="5" t="s">
        <v>246</v>
      </c>
      <c r="D476" s="5" t="s">
        <v>8</v>
      </c>
      <c r="E476">
        <v>2</v>
      </c>
      <c r="F476">
        <v>1</v>
      </c>
      <c r="G476">
        <v>2</v>
      </c>
      <c r="H476">
        <v>1</v>
      </c>
      <c r="I476">
        <v>2</v>
      </c>
      <c r="J476">
        <v>1</v>
      </c>
      <c r="K476">
        <v>2</v>
      </c>
      <c r="L476">
        <v>2</v>
      </c>
      <c r="M476">
        <v>2</v>
      </c>
      <c r="N476">
        <v>2</v>
      </c>
      <c r="O476">
        <v>2</v>
      </c>
      <c r="P476">
        <v>2</v>
      </c>
      <c r="Q476">
        <v>2</v>
      </c>
      <c r="R476">
        <v>1</v>
      </c>
      <c r="S476">
        <v>2</v>
      </c>
      <c r="T476">
        <v>2</v>
      </c>
      <c r="U476">
        <v>1</v>
      </c>
      <c r="V476">
        <v>1</v>
      </c>
      <c r="W476">
        <v>1</v>
      </c>
      <c r="X476">
        <v>1</v>
      </c>
      <c r="Y476">
        <v>2</v>
      </c>
      <c r="Z476">
        <v>1</v>
      </c>
      <c r="AA476">
        <v>1</v>
      </c>
      <c r="AB476">
        <v>2</v>
      </c>
      <c r="AC476">
        <v>2</v>
      </c>
      <c r="AD476">
        <v>1</v>
      </c>
      <c r="AE476">
        <v>2</v>
      </c>
      <c r="AF476">
        <v>1</v>
      </c>
    </row>
    <row r="477" spans="1:32">
      <c r="A477" s="4" t="s">
        <v>379</v>
      </c>
      <c r="B477" s="5" t="s">
        <v>380</v>
      </c>
      <c r="C477" s="5" t="s">
        <v>243</v>
      </c>
      <c r="D477" s="5" t="s">
        <v>8</v>
      </c>
      <c r="E477">
        <v>1</v>
      </c>
      <c r="F477">
        <v>1</v>
      </c>
      <c r="G477">
        <v>1</v>
      </c>
      <c r="H477">
        <v>2</v>
      </c>
      <c r="I477">
        <v>2</v>
      </c>
      <c r="J477">
        <v>2</v>
      </c>
      <c r="K477">
        <v>1</v>
      </c>
      <c r="L477">
        <v>2</v>
      </c>
      <c r="M477">
        <v>2</v>
      </c>
      <c r="N477">
        <v>2</v>
      </c>
      <c r="O477">
        <v>2</v>
      </c>
      <c r="P477">
        <v>1</v>
      </c>
      <c r="Q477">
        <v>2</v>
      </c>
      <c r="R477">
        <v>1</v>
      </c>
      <c r="S477">
        <v>2</v>
      </c>
      <c r="T477">
        <v>2</v>
      </c>
      <c r="U477">
        <v>1</v>
      </c>
      <c r="V477">
        <v>1</v>
      </c>
      <c r="W477">
        <v>2</v>
      </c>
      <c r="X477">
        <v>2</v>
      </c>
      <c r="Y477">
        <v>2</v>
      </c>
      <c r="Z477">
        <v>2</v>
      </c>
      <c r="AA477">
        <v>1</v>
      </c>
      <c r="AB477">
        <v>1</v>
      </c>
      <c r="AC477">
        <v>2</v>
      </c>
      <c r="AD477">
        <v>2</v>
      </c>
      <c r="AE477">
        <v>2</v>
      </c>
      <c r="AF477">
        <v>2</v>
      </c>
    </row>
    <row r="478" spans="1:32">
      <c r="A478" s="4" t="s">
        <v>381</v>
      </c>
      <c r="B478" s="5" t="s">
        <v>382</v>
      </c>
      <c r="C478" s="5" t="s">
        <v>279</v>
      </c>
      <c r="D478" s="5" t="s">
        <v>8</v>
      </c>
      <c r="E478">
        <v>1</v>
      </c>
      <c r="F478">
        <v>1</v>
      </c>
      <c r="G478">
        <v>1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1</v>
      </c>
      <c r="O478">
        <v>2</v>
      </c>
      <c r="P478">
        <v>1</v>
      </c>
      <c r="Q478">
        <v>2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2</v>
      </c>
      <c r="X478">
        <v>1</v>
      </c>
      <c r="Y478">
        <v>1</v>
      </c>
      <c r="Z478">
        <v>2</v>
      </c>
      <c r="AA478">
        <v>1</v>
      </c>
      <c r="AB478">
        <v>1</v>
      </c>
      <c r="AC478">
        <v>2</v>
      </c>
      <c r="AD478">
        <v>2</v>
      </c>
      <c r="AE478">
        <v>2</v>
      </c>
      <c r="AF478">
        <v>2</v>
      </c>
    </row>
    <row r="479" spans="1:32">
      <c r="A479" s="4" t="s">
        <v>383</v>
      </c>
      <c r="B479" s="5" t="s">
        <v>384</v>
      </c>
      <c r="C479" s="5" t="s">
        <v>263</v>
      </c>
      <c r="D479" s="5" t="s">
        <v>8</v>
      </c>
      <c r="E479">
        <v>1</v>
      </c>
      <c r="F479">
        <v>1</v>
      </c>
      <c r="G479">
        <v>1</v>
      </c>
      <c r="H479">
        <v>1</v>
      </c>
      <c r="I479">
        <v>2</v>
      </c>
      <c r="J479">
        <v>1</v>
      </c>
      <c r="K479">
        <v>1</v>
      </c>
      <c r="L479">
        <v>1</v>
      </c>
      <c r="M479">
        <v>1</v>
      </c>
      <c r="N479">
        <v>2</v>
      </c>
      <c r="O479">
        <v>2</v>
      </c>
      <c r="P479">
        <v>1</v>
      </c>
      <c r="Q479">
        <v>2</v>
      </c>
      <c r="R479">
        <v>1</v>
      </c>
      <c r="S479">
        <v>1</v>
      </c>
      <c r="T479">
        <v>2</v>
      </c>
      <c r="U479">
        <v>1</v>
      </c>
      <c r="V479">
        <v>1</v>
      </c>
      <c r="W479">
        <v>2</v>
      </c>
      <c r="X479">
        <v>2</v>
      </c>
      <c r="Y479">
        <v>2</v>
      </c>
      <c r="Z479">
        <v>1</v>
      </c>
      <c r="AA479">
        <v>1</v>
      </c>
      <c r="AB479">
        <v>1</v>
      </c>
      <c r="AC479">
        <v>2</v>
      </c>
      <c r="AD479">
        <v>1</v>
      </c>
      <c r="AE479">
        <v>2</v>
      </c>
      <c r="AF479">
        <v>2</v>
      </c>
    </row>
    <row r="480" spans="1:32">
      <c r="A480" s="4" t="s">
        <v>385</v>
      </c>
      <c r="B480" s="5" t="s">
        <v>386</v>
      </c>
      <c r="C480" s="5" t="s">
        <v>263</v>
      </c>
      <c r="D480" s="5" t="s">
        <v>8</v>
      </c>
      <c r="E480">
        <v>1</v>
      </c>
      <c r="F480">
        <v>2</v>
      </c>
      <c r="G480">
        <v>1</v>
      </c>
      <c r="H480">
        <v>1</v>
      </c>
      <c r="I480">
        <v>2</v>
      </c>
      <c r="J480">
        <v>1</v>
      </c>
      <c r="K480">
        <v>1</v>
      </c>
      <c r="L480">
        <v>1</v>
      </c>
      <c r="M480">
        <v>2</v>
      </c>
      <c r="N480">
        <v>2</v>
      </c>
      <c r="O480">
        <v>2</v>
      </c>
      <c r="P480">
        <v>1</v>
      </c>
      <c r="Q480">
        <v>2</v>
      </c>
      <c r="R480">
        <v>1</v>
      </c>
      <c r="S480">
        <v>2</v>
      </c>
      <c r="T480">
        <v>2</v>
      </c>
      <c r="U480">
        <v>1</v>
      </c>
      <c r="V480">
        <v>2</v>
      </c>
      <c r="W480">
        <v>2</v>
      </c>
      <c r="X480">
        <v>1</v>
      </c>
      <c r="Y480">
        <v>2</v>
      </c>
      <c r="Z480">
        <v>1</v>
      </c>
      <c r="AA480">
        <v>2</v>
      </c>
      <c r="AB480">
        <v>1</v>
      </c>
      <c r="AC480">
        <v>2</v>
      </c>
      <c r="AD480">
        <v>2</v>
      </c>
      <c r="AE480">
        <v>1</v>
      </c>
      <c r="AF480">
        <v>1</v>
      </c>
    </row>
    <row r="481" spans="1:32">
      <c r="A481" s="4" t="s">
        <v>387</v>
      </c>
      <c r="B481" s="5" t="s">
        <v>388</v>
      </c>
      <c r="C481" s="5" t="s">
        <v>260</v>
      </c>
      <c r="D481" s="5" t="s">
        <v>8</v>
      </c>
      <c r="E481">
        <v>1</v>
      </c>
      <c r="F481">
        <v>2</v>
      </c>
      <c r="G481">
        <v>2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2</v>
      </c>
      <c r="N481">
        <v>2</v>
      </c>
      <c r="O481">
        <v>2</v>
      </c>
      <c r="P481">
        <v>2</v>
      </c>
      <c r="Q481">
        <v>2</v>
      </c>
      <c r="R481">
        <v>1</v>
      </c>
      <c r="S481">
        <v>2</v>
      </c>
      <c r="T481">
        <v>2</v>
      </c>
      <c r="U481">
        <v>1</v>
      </c>
      <c r="V481">
        <v>1</v>
      </c>
      <c r="W481">
        <v>1</v>
      </c>
      <c r="X481">
        <v>1</v>
      </c>
      <c r="Y481">
        <v>2</v>
      </c>
      <c r="Z481">
        <v>1</v>
      </c>
      <c r="AA481">
        <v>1</v>
      </c>
      <c r="AB481">
        <v>1</v>
      </c>
      <c r="AC481">
        <v>2</v>
      </c>
      <c r="AD481">
        <v>2</v>
      </c>
      <c r="AE481">
        <v>2</v>
      </c>
      <c r="AF481">
        <v>2</v>
      </c>
    </row>
    <row r="482" spans="1:32">
      <c r="A482" s="4" t="s">
        <v>389</v>
      </c>
      <c r="B482" s="5" t="s">
        <v>390</v>
      </c>
      <c r="C482" s="5" t="s">
        <v>260</v>
      </c>
      <c r="D482" s="5" t="s">
        <v>8</v>
      </c>
      <c r="E482">
        <v>1</v>
      </c>
      <c r="F482">
        <v>2</v>
      </c>
      <c r="G482">
        <v>2</v>
      </c>
      <c r="H482">
        <v>2</v>
      </c>
      <c r="I482">
        <v>2</v>
      </c>
      <c r="J482">
        <v>1</v>
      </c>
      <c r="K482">
        <v>2</v>
      </c>
      <c r="L482">
        <v>2</v>
      </c>
      <c r="M482">
        <v>2</v>
      </c>
      <c r="N482">
        <v>2</v>
      </c>
      <c r="O482">
        <v>2</v>
      </c>
      <c r="P482">
        <v>2</v>
      </c>
      <c r="Q482">
        <v>2</v>
      </c>
      <c r="R482">
        <v>1</v>
      </c>
      <c r="S482">
        <v>2</v>
      </c>
      <c r="T482">
        <v>2</v>
      </c>
      <c r="U482">
        <v>1</v>
      </c>
      <c r="V482">
        <v>2</v>
      </c>
      <c r="W482">
        <v>2</v>
      </c>
      <c r="X482">
        <v>2</v>
      </c>
      <c r="Y482">
        <v>2</v>
      </c>
      <c r="Z482">
        <v>2</v>
      </c>
      <c r="AA482">
        <v>2</v>
      </c>
      <c r="AB482">
        <v>1</v>
      </c>
      <c r="AC482">
        <v>2</v>
      </c>
      <c r="AD482">
        <v>2</v>
      </c>
      <c r="AE482">
        <v>1</v>
      </c>
      <c r="AF482">
        <v>2</v>
      </c>
    </row>
    <row r="483" spans="1:32">
      <c r="A483" s="4" t="s">
        <v>391</v>
      </c>
      <c r="B483" s="5" t="s">
        <v>392</v>
      </c>
      <c r="C483" s="5" t="s">
        <v>243</v>
      </c>
      <c r="D483" s="5" t="s">
        <v>8</v>
      </c>
      <c r="E483">
        <v>1</v>
      </c>
      <c r="F483">
        <v>1</v>
      </c>
      <c r="G483">
        <v>1</v>
      </c>
      <c r="H483">
        <v>1</v>
      </c>
      <c r="I483">
        <v>2</v>
      </c>
      <c r="J483">
        <v>1</v>
      </c>
      <c r="K483">
        <v>2</v>
      </c>
      <c r="L483">
        <v>1</v>
      </c>
      <c r="M483">
        <v>1</v>
      </c>
      <c r="N483">
        <v>2</v>
      </c>
      <c r="O483">
        <v>2</v>
      </c>
      <c r="P483">
        <v>1</v>
      </c>
      <c r="Q483">
        <v>2</v>
      </c>
      <c r="R483">
        <v>1</v>
      </c>
      <c r="S483">
        <v>2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2</v>
      </c>
      <c r="Z483">
        <v>2</v>
      </c>
      <c r="AA483">
        <v>1</v>
      </c>
      <c r="AB483">
        <v>1</v>
      </c>
      <c r="AC483">
        <v>2</v>
      </c>
      <c r="AD483">
        <v>1</v>
      </c>
      <c r="AE483">
        <v>2</v>
      </c>
      <c r="AF483">
        <v>2</v>
      </c>
    </row>
    <row r="484" spans="1:32">
      <c r="A484" s="4" t="s">
        <v>393</v>
      </c>
      <c r="B484" s="5" t="s">
        <v>394</v>
      </c>
      <c r="C484" s="5" t="s">
        <v>289</v>
      </c>
      <c r="D484" s="5" t="s">
        <v>8</v>
      </c>
      <c r="E484">
        <v>1</v>
      </c>
      <c r="F484">
        <v>2</v>
      </c>
      <c r="G484">
        <v>1</v>
      </c>
      <c r="H484">
        <v>1</v>
      </c>
      <c r="I484">
        <v>2</v>
      </c>
      <c r="J484">
        <v>1</v>
      </c>
      <c r="K484">
        <v>1</v>
      </c>
      <c r="L484">
        <v>1</v>
      </c>
      <c r="M484">
        <v>2</v>
      </c>
      <c r="N484">
        <v>2</v>
      </c>
      <c r="O484">
        <v>2</v>
      </c>
      <c r="P484">
        <v>2</v>
      </c>
      <c r="Q484">
        <v>2</v>
      </c>
      <c r="R484">
        <v>1</v>
      </c>
      <c r="S484">
        <v>2</v>
      </c>
      <c r="T484">
        <v>2</v>
      </c>
      <c r="U484">
        <v>1</v>
      </c>
      <c r="V484">
        <v>1</v>
      </c>
      <c r="W484">
        <v>2</v>
      </c>
      <c r="X484">
        <v>1</v>
      </c>
      <c r="Y484">
        <v>2</v>
      </c>
      <c r="Z484">
        <v>2</v>
      </c>
      <c r="AA484">
        <v>1</v>
      </c>
      <c r="AB484">
        <v>1</v>
      </c>
      <c r="AC484">
        <v>2</v>
      </c>
      <c r="AD484">
        <v>1</v>
      </c>
      <c r="AE484">
        <v>2</v>
      </c>
      <c r="AF484">
        <v>2</v>
      </c>
    </row>
    <row r="485" spans="1:32">
      <c r="A485" s="4" t="s">
        <v>395</v>
      </c>
      <c r="B485" s="5" t="s">
        <v>396</v>
      </c>
      <c r="C485" s="5" t="s">
        <v>289</v>
      </c>
      <c r="D485" s="5" t="s">
        <v>8</v>
      </c>
      <c r="E485">
        <v>1</v>
      </c>
      <c r="F485">
        <v>1</v>
      </c>
      <c r="G485">
        <v>2</v>
      </c>
      <c r="H485">
        <v>2</v>
      </c>
      <c r="I485">
        <v>2</v>
      </c>
      <c r="J485">
        <v>2</v>
      </c>
      <c r="K485">
        <v>2</v>
      </c>
      <c r="L485">
        <v>2</v>
      </c>
      <c r="M485">
        <v>2</v>
      </c>
      <c r="N485">
        <v>2</v>
      </c>
      <c r="O485">
        <v>2</v>
      </c>
      <c r="P485">
        <v>1</v>
      </c>
      <c r="Q485">
        <v>2</v>
      </c>
      <c r="R485">
        <v>1</v>
      </c>
      <c r="S485">
        <v>1</v>
      </c>
      <c r="T485">
        <v>2</v>
      </c>
      <c r="U485">
        <v>1</v>
      </c>
      <c r="V485">
        <v>2</v>
      </c>
      <c r="W485">
        <v>1</v>
      </c>
      <c r="X485">
        <v>1</v>
      </c>
      <c r="Y485">
        <v>2</v>
      </c>
      <c r="Z485">
        <v>2</v>
      </c>
      <c r="AA485">
        <v>1</v>
      </c>
      <c r="AB485">
        <v>1</v>
      </c>
      <c r="AC485">
        <v>2</v>
      </c>
      <c r="AD485">
        <v>2</v>
      </c>
      <c r="AE485">
        <v>2</v>
      </c>
      <c r="AF485">
        <v>2</v>
      </c>
    </row>
    <row r="486" spans="1:32">
      <c r="A486" s="4" t="s">
        <v>397</v>
      </c>
      <c r="B486" s="5" t="s">
        <v>398</v>
      </c>
      <c r="C486" s="5" t="s">
        <v>342</v>
      </c>
      <c r="D486" s="5" t="s">
        <v>8</v>
      </c>
      <c r="E486">
        <v>1</v>
      </c>
      <c r="F486">
        <v>1</v>
      </c>
      <c r="G486">
        <v>1</v>
      </c>
      <c r="H486">
        <v>2</v>
      </c>
      <c r="I486">
        <v>2</v>
      </c>
      <c r="J486">
        <v>1</v>
      </c>
      <c r="K486">
        <v>1</v>
      </c>
      <c r="L486">
        <v>2</v>
      </c>
      <c r="M486">
        <v>1</v>
      </c>
      <c r="N486">
        <v>2</v>
      </c>
      <c r="O486">
        <v>2</v>
      </c>
      <c r="P486">
        <v>2</v>
      </c>
      <c r="Q486">
        <v>2</v>
      </c>
      <c r="R486">
        <v>1</v>
      </c>
      <c r="S486">
        <v>2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2</v>
      </c>
      <c r="Z486">
        <v>1</v>
      </c>
      <c r="AA486">
        <v>1</v>
      </c>
      <c r="AB486">
        <v>2</v>
      </c>
      <c r="AC486">
        <v>1</v>
      </c>
      <c r="AD486">
        <v>2</v>
      </c>
      <c r="AE486">
        <v>2</v>
      </c>
      <c r="AF486">
        <v>2</v>
      </c>
    </row>
    <row r="487" spans="1:32">
      <c r="A487" s="4" t="s">
        <v>399</v>
      </c>
      <c r="B487" s="5" t="s">
        <v>400</v>
      </c>
      <c r="C487" s="5" t="s">
        <v>243</v>
      </c>
      <c r="D487" s="5" t="s">
        <v>8</v>
      </c>
      <c r="E487">
        <v>1</v>
      </c>
      <c r="F487">
        <v>2</v>
      </c>
      <c r="G487">
        <v>2</v>
      </c>
      <c r="H487">
        <v>1</v>
      </c>
      <c r="I487">
        <v>2</v>
      </c>
      <c r="J487">
        <v>2</v>
      </c>
      <c r="K487">
        <v>2</v>
      </c>
      <c r="L487">
        <v>1</v>
      </c>
      <c r="M487">
        <v>2</v>
      </c>
      <c r="N487">
        <v>2</v>
      </c>
      <c r="O487">
        <v>2</v>
      </c>
      <c r="P487">
        <v>1</v>
      </c>
      <c r="Q487">
        <v>2</v>
      </c>
      <c r="R487">
        <v>2</v>
      </c>
      <c r="S487">
        <v>2</v>
      </c>
      <c r="T487">
        <v>1</v>
      </c>
      <c r="U487">
        <v>1</v>
      </c>
      <c r="V487">
        <v>1</v>
      </c>
      <c r="W487">
        <v>2</v>
      </c>
      <c r="X487">
        <v>1</v>
      </c>
      <c r="Y487">
        <v>1</v>
      </c>
      <c r="Z487">
        <v>2</v>
      </c>
      <c r="AA487">
        <v>2</v>
      </c>
      <c r="AB487">
        <v>2</v>
      </c>
      <c r="AC487">
        <v>2</v>
      </c>
      <c r="AD487">
        <v>2</v>
      </c>
      <c r="AE487">
        <v>1</v>
      </c>
      <c r="AF487">
        <v>2</v>
      </c>
    </row>
    <row r="488" spans="1:32">
      <c r="A488" s="4" t="s">
        <v>401</v>
      </c>
      <c r="B488" s="5" t="s">
        <v>402</v>
      </c>
      <c r="C488" s="5" t="s">
        <v>243</v>
      </c>
      <c r="D488" s="5" t="s">
        <v>8</v>
      </c>
      <c r="E488">
        <v>1</v>
      </c>
      <c r="F488">
        <v>1</v>
      </c>
      <c r="G488">
        <v>1</v>
      </c>
      <c r="H488">
        <v>2</v>
      </c>
      <c r="I488">
        <v>2</v>
      </c>
      <c r="J488">
        <v>1</v>
      </c>
      <c r="K488">
        <v>2</v>
      </c>
      <c r="L488">
        <v>1</v>
      </c>
      <c r="M488">
        <v>2</v>
      </c>
      <c r="N488">
        <v>2</v>
      </c>
      <c r="O488">
        <v>2</v>
      </c>
      <c r="P488">
        <v>1</v>
      </c>
      <c r="Q488">
        <v>2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2</v>
      </c>
      <c r="AB488">
        <v>2</v>
      </c>
      <c r="AC488">
        <v>1</v>
      </c>
      <c r="AD488">
        <v>2</v>
      </c>
      <c r="AE488">
        <v>2</v>
      </c>
      <c r="AF488">
        <v>2</v>
      </c>
    </row>
    <row r="489" spans="1:32">
      <c r="A489" s="4" t="s">
        <v>403</v>
      </c>
      <c r="B489" s="5" t="s">
        <v>404</v>
      </c>
      <c r="C489" s="5" t="s">
        <v>405</v>
      </c>
      <c r="D489" s="5" t="s">
        <v>8</v>
      </c>
      <c r="E489">
        <v>1</v>
      </c>
      <c r="F489">
        <v>2</v>
      </c>
      <c r="G489">
        <v>2</v>
      </c>
      <c r="H489">
        <v>2</v>
      </c>
      <c r="I489">
        <v>2</v>
      </c>
      <c r="J489">
        <v>2</v>
      </c>
      <c r="K489">
        <v>2</v>
      </c>
      <c r="L489">
        <v>2</v>
      </c>
      <c r="M489">
        <v>2</v>
      </c>
      <c r="N489">
        <v>2</v>
      </c>
      <c r="O489">
        <v>2</v>
      </c>
      <c r="P489">
        <v>1</v>
      </c>
      <c r="Q489">
        <v>2</v>
      </c>
      <c r="R489">
        <v>1</v>
      </c>
      <c r="S489">
        <v>2</v>
      </c>
      <c r="T489">
        <v>2</v>
      </c>
      <c r="U489">
        <v>1</v>
      </c>
      <c r="V489">
        <v>2</v>
      </c>
      <c r="W489">
        <v>2</v>
      </c>
      <c r="X489">
        <v>1</v>
      </c>
      <c r="Y489">
        <v>2</v>
      </c>
      <c r="Z489">
        <v>2</v>
      </c>
      <c r="AA489">
        <v>2</v>
      </c>
      <c r="AB489">
        <v>2</v>
      </c>
      <c r="AC489">
        <v>2</v>
      </c>
      <c r="AD489">
        <v>2</v>
      </c>
      <c r="AE489">
        <v>2</v>
      </c>
      <c r="AF489">
        <v>2</v>
      </c>
    </row>
    <row r="490" spans="1:32">
      <c r="A490" s="4" t="s">
        <v>406</v>
      </c>
      <c r="B490" s="5" t="s">
        <v>407</v>
      </c>
      <c r="C490" s="5" t="s">
        <v>274</v>
      </c>
      <c r="D490" s="5" t="s">
        <v>8</v>
      </c>
      <c r="E490">
        <v>1</v>
      </c>
      <c r="F490">
        <v>2</v>
      </c>
      <c r="G490">
        <v>1</v>
      </c>
      <c r="H490">
        <v>2</v>
      </c>
      <c r="I490">
        <v>2</v>
      </c>
      <c r="J490">
        <v>2</v>
      </c>
      <c r="K490">
        <v>2</v>
      </c>
      <c r="L490">
        <v>2</v>
      </c>
      <c r="M490">
        <v>2</v>
      </c>
      <c r="N490">
        <v>2</v>
      </c>
      <c r="O490">
        <v>2</v>
      </c>
      <c r="P490">
        <v>1</v>
      </c>
      <c r="Q490">
        <v>2</v>
      </c>
      <c r="R490">
        <v>2</v>
      </c>
      <c r="S490">
        <v>2</v>
      </c>
      <c r="T490">
        <v>2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2</v>
      </c>
      <c r="AB490">
        <v>1</v>
      </c>
      <c r="AC490">
        <v>2</v>
      </c>
      <c r="AD490">
        <v>2</v>
      </c>
      <c r="AE490">
        <v>2</v>
      </c>
      <c r="AF490">
        <v>1</v>
      </c>
    </row>
    <row r="491" spans="1:32">
      <c r="A491" s="4" t="s">
        <v>408</v>
      </c>
      <c r="B491" s="5" t="s">
        <v>409</v>
      </c>
      <c r="C491" s="5" t="s">
        <v>405</v>
      </c>
      <c r="D491" s="5" t="s">
        <v>8</v>
      </c>
      <c r="E491">
        <v>1</v>
      </c>
      <c r="F491">
        <v>1</v>
      </c>
      <c r="G491">
        <v>1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2</v>
      </c>
      <c r="N491">
        <v>2</v>
      </c>
      <c r="O491">
        <v>2</v>
      </c>
      <c r="P491">
        <v>1</v>
      </c>
      <c r="Q491">
        <v>2</v>
      </c>
      <c r="R491">
        <v>1</v>
      </c>
      <c r="S491">
        <v>2</v>
      </c>
      <c r="T491">
        <v>1</v>
      </c>
      <c r="U491">
        <v>1</v>
      </c>
      <c r="V491">
        <v>2</v>
      </c>
      <c r="W491">
        <v>2</v>
      </c>
      <c r="X491">
        <v>2</v>
      </c>
      <c r="Y491">
        <v>2</v>
      </c>
      <c r="Z491">
        <v>2</v>
      </c>
      <c r="AA491">
        <v>2</v>
      </c>
      <c r="AB491">
        <v>1</v>
      </c>
      <c r="AC491">
        <v>2</v>
      </c>
      <c r="AD491">
        <v>1</v>
      </c>
      <c r="AE491">
        <v>2</v>
      </c>
      <c r="AF491">
        <v>2</v>
      </c>
    </row>
    <row r="492" spans="1:32">
      <c r="A492" s="4" t="s">
        <v>410</v>
      </c>
      <c r="B492" s="5" t="s">
        <v>411</v>
      </c>
      <c r="C492" s="5" t="s">
        <v>405</v>
      </c>
      <c r="D492" s="5" t="s">
        <v>8</v>
      </c>
      <c r="E492">
        <v>1</v>
      </c>
      <c r="F492">
        <v>1</v>
      </c>
      <c r="G492">
        <v>1</v>
      </c>
      <c r="H492">
        <v>1</v>
      </c>
      <c r="I492">
        <v>2</v>
      </c>
      <c r="J492">
        <v>1</v>
      </c>
      <c r="K492">
        <v>2</v>
      </c>
      <c r="L492">
        <v>1</v>
      </c>
      <c r="M492">
        <v>2</v>
      </c>
      <c r="N492">
        <v>2</v>
      </c>
      <c r="O492">
        <v>2</v>
      </c>
      <c r="P492">
        <v>1</v>
      </c>
      <c r="Q492">
        <v>2</v>
      </c>
      <c r="R492">
        <v>1</v>
      </c>
      <c r="S492">
        <v>2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2</v>
      </c>
      <c r="Z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</row>
    <row r="493" spans="1:32">
      <c r="A493" s="4" t="s">
        <v>412</v>
      </c>
      <c r="B493" s="5" t="s">
        <v>467</v>
      </c>
      <c r="C493" s="5" t="s">
        <v>279</v>
      </c>
      <c r="D493" s="5" t="s">
        <v>8</v>
      </c>
      <c r="E493">
        <v>1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2</v>
      </c>
      <c r="L493">
        <v>1</v>
      </c>
      <c r="M493">
        <v>2</v>
      </c>
      <c r="N493">
        <v>2</v>
      </c>
      <c r="O493">
        <v>2</v>
      </c>
      <c r="P493">
        <v>1</v>
      </c>
      <c r="Q493">
        <v>2</v>
      </c>
      <c r="R493">
        <v>1</v>
      </c>
      <c r="S493">
        <v>2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2</v>
      </c>
      <c r="AC493">
        <v>2</v>
      </c>
      <c r="AD493">
        <v>2</v>
      </c>
      <c r="AE493">
        <v>2</v>
      </c>
      <c r="AF493">
        <v>2</v>
      </c>
    </row>
    <row r="494" spans="1:32">
      <c r="A494" s="4" t="s">
        <v>414</v>
      </c>
      <c r="B494" s="5" t="s">
        <v>415</v>
      </c>
      <c r="C494" s="5" t="s">
        <v>246</v>
      </c>
      <c r="D494" s="5" t="s">
        <v>8</v>
      </c>
      <c r="E494">
        <v>1</v>
      </c>
      <c r="F494">
        <v>2</v>
      </c>
      <c r="G494">
        <v>1</v>
      </c>
      <c r="H494">
        <v>1</v>
      </c>
      <c r="I494">
        <v>2</v>
      </c>
      <c r="J494">
        <v>1</v>
      </c>
      <c r="K494">
        <v>2</v>
      </c>
      <c r="L494">
        <v>1</v>
      </c>
      <c r="M494">
        <v>2</v>
      </c>
      <c r="N494">
        <v>2</v>
      </c>
      <c r="O494">
        <v>2</v>
      </c>
      <c r="P494">
        <v>2</v>
      </c>
      <c r="Q494">
        <v>2</v>
      </c>
      <c r="R494">
        <v>2</v>
      </c>
      <c r="S494">
        <v>2</v>
      </c>
      <c r="T494">
        <v>2</v>
      </c>
      <c r="U494">
        <v>1</v>
      </c>
      <c r="V494">
        <v>1</v>
      </c>
      <c r="W494">
        <v>2</v>
      </c>
      <c r="X494">
        <v>1</v>
      </c>
      <c r="Y494">
        <v>2</v>
      </c>
      <c r="Z494">
        <v>1</v>
      </c>
      <c r="AA494">
        <v>1</v>
      </c>
      <c r="AB494">
        <v>2</v>
      </c>
      <c r="AC494">
        <v>1</v>
      </c>
      <c r="AD494">
        <v>2</v>
      </c>
      <c r="AE494">
        <v>2</v>
      </c>
      <c r="AF494">
        <v>1</v>
      </c>
    </row>
    <row r="495" spans="1:32">
      <c r="A495" s="4" t="s">
        <v>416</v>
      </c>
      <c r="B495" s="5" t="s">
        <v>417</v>
      </c>
      <c r="C495" s="5" t="s">
        <v>263</v>
      </c>
      <c r="D495" s="5" t="s">
        <v>8</v>
      </c>
      <c r="E495">
        <v>1</v>
      </c>
      <c r="F495">
        <v>1</v>
      </c>
      <c r="G495">
        <v>1</v>
      </c>
      <c r="H495">
        <v>2</v>
      </c>
      <c r="I495">
        <v>2</v>
      </c>
      <c r="J495">
        <v>2</v>
      </c>
      <c r="K495">
        <v>2</v>
      </c>
      <c r="L495">
        <v>1</v>
      </c>
      <c r="M495">
        <v>1</v>
      </c>
      <c r="N495">
        <v>2</v>
      </c>
      <c r="O495">
        <v>2</v>
      </c>
      <c r="P495">
        <v>1</v>
      </c>
      <c r="Q495">
        <v>2</v>
      </c>
      <c r="R495">
        <v>1</v>
      </c>
      <c r="S495">
        <v>2</v>
      </c>
      <c r="T495">
        <v>2</v>
      </c>
      <c r="U495">
        <v>1</v>
      </c>
      <c r="V495">
        <v>1</v>
      </c>
      <c r="W495">
        <v>2</v>
      </c>
      <c r="X495">
        <v>1</v>
      </c>
      <c r="Y495">
        <v>2</v>
      </c>
      <c r="Z495">
        <v>2</v>
      </c>
      <c r="AA495">
        <v>2</v>
      </c>
      <c r="AB495">
        <v>2</v>
      </c>
      <c r="AC495">
        <v>2</v>
      </c>
      <c r="AD495">
        <v>2</v>
      </c>
      <c r="AE495">
        <v>2</v>
      </c>
      <c r="AF495">
        <v>2</v>
      </c>
    </row>
    <row r="496" spans="1:32">
      <c r="A496" s="4" t="s">
        <v>418</v>
      </c>
      <c r="B496" s="5" t="s">
        <v>419</v>
      </c>
      <c r="C496" s="5" t="s">
        <v>263</v>
      </c>
      <c r="D496" s="5" t="s">
        <v>8</v>
      </c>
      <c r="E496">
        <v>1</v>
      </c>
      <c r="F496">
        <v>2</v>
      </c>
      <c r="G496">
        <v>2</v>
      </c>
      <c r="H496">
        <v>1</v>
      </c>
      <c r="I496">
        <v>2</v>
      </c>
      <c r="J496">
        <v>2</v>
      </c>
      <c r="K496">
        <v>2</v>
      </c>
      <c r="L496">
        <v>2</v>
      </c>
      <c r="M496">
        <v>2</v>
      </c>
      <c r="N496">
        <v>2</v>
      </c>
      <c r="O496">
        <v>2</v>
      </c>
      <c r="P496">
        <v>1</v>
      </c>
      <c r="Q496">
        <v>2</v>
      </c>
      <c r="R496">
        <v>1</v>
      </c>
      <c r="S496">
        <v>2</v>
      </c>
      <c r="T496">
        <v>2</v>
      </c>
      <c r="U496">
        <v>1</v>
      </c>
      <c r="V496">
        <v>2</v>
      </c>
      <c r="W496">
        <v>2</v>
      </c>
      <c r="X496">
        <v>2</v>
      </c>
      <c r="Y496">
        <v>2</v>
      </c>
      <c r="Z496">
        <v>2</v>
      </c>
      <c r="AA496">
        <v>2</v>
      </c>
      <c r="AB496">
        <v>2</v>
      </c>
      <c r="AC496">
        <v>2</v>
      </c>
      <c r="AD496">
        <v>2</v>
      </c>
      <c r="AE496">
        <v>1</v>
      </c>
      <c r="AF496">
        <v>1</v>
      </c>
    </row>
    <row r="497" spans="1:32">
      <c r="A497" s="4" t="s">
        <v>420</v>
      </c>
      <c r="B497" s="5" t="s">
        <v>421</v>
      </c>
      <c r="C497" s="5" t="s">
        <v>251</v>
      </c>
      <c r="D497" s="5" t="s">
        <v>8</v>
      </c>
      <c r="E497">
        <v>1</v>
      </c>
      <c r="F497">
        <v>1</v>
      </c>
      <c r="G497">
        <v>1</v>
      </c>
      <c r="H497">
        <v>1</v>
      </c>
      <c r="I497">
        <v>1</v>
      </c>
      <c r="J497">
        <v>1</v>
      </c>
      <c r="K497">
        <v>2</v>
      </c>
      <c r="L497">
        <v>1</v>
      </c>
      <c r="M497">
        <v>1</v>
      </c>
      <c r="N497">
        <v>2</v>
      </c>
      <c r="O497">
        <v>2</v>
      </c>
      <c r="P497">
        <v>1</v>
      </c>
      <c r="Q497">
        <v>2</v>
      </c>
      <c r="R497">
        <v>2</v>
      </c>
      <c r="S497">
        <v>1</v>
      </c>
      <c r="T497">
        <v>1</v>
      </c>
      <c r="U497">
        <v>1</v>
      </c>
      <c r="V497">
        <v>1</v>
      </c>
      <c r="W497">
        <v>2</v>
      </c>
      <c r="X497">
        <v>2</v>
      </c>
      <c r="Y497">
        <v>2</v>
      </c>
      <c r="Z497">
        <v>2</v>
      </c>
      <c r="AA497">
        <v>1</v>
      </c>
      <c r="AB497">
        <v>1</v>
      </c>
      <c r="AC497">
        <v>2</v>
      </c>
      <c r="AD497">
        <v>2</v>
      </c>
      <c r="AE497">
        <v>2</v>
      </c>
      <c r="AF497">
        <v>2</v>
      </c>
    </row>
    <row r="498" spans="1:32">
      <c r="A498" s="4" t="s">
        <v>422</v>
      </c>
      <c r="B498" s="5" t="s">
        <v>423</v>
      </c>
      <c r="C498" s="5" t="s">
        <v>251</v>
      </c>
      <c r="D498" s="5" t="s">
        <v>8</v>
      </c>
      <c r="E498">
        <v>1</v>
      </c>
      <c r="F498">
        <v>1</v>
      </c>
      <c r="G498">
        <v>1</v>
      </c>
      <c r="H498">
        <v>1</v>
      </c>
      <c r="I498">
        <v>2</v>
      </c>
      <c r="J498">
        <v>1</v>
      </c>
      <c r="K498">
        <v>1</v>
      </c>
      <c r="L498">
        <v>2</v>
      </c>
      <c r="M498">
        <v>1</v>
      </c>
      <c r="N498">
        <v>2</v>
      </c>
      <c r="O498">
        <v>2</v>
      </c>
      <c r="P498">
        <v>1</v>
      </c>
      <c r="Q498">
        <v>2</v>
      </c>
      <c r="R498">
        <v>1</v>
      </c>
      <c r="S498">
        <v>1</v>
      </c>
      <c r="T498">
        <v>2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2</v>
      </c>
      <c r="AA498">
        <v>1</v>
      </c>
      <c r="AB498">
        <v>1</v>
      </c>
      <c r="AC498">
        <v>2</v>
      </c>
      <c r="AD498">
        <v>2</v>
      </c>
      <c r="AE498">
        <v>2</v>
      </c>
      <c r="AF498">
        <v>2</v>
      </c>
    </row>
    <row r="499" spans="1:32">
      <c r="A499" s="4" t="s">
        <v>424</v>
      </c>
      <c r="B499" s="5" t="s">
        <v>425</v>
      </c>
      <c r="C499" s="5" t="s">
        <v>342</v>
      </c>
      <c r="D499" s="5" t="s">
        <v>8</v>
      </c>
      <c r="E499">
        <v>1</v>
      </c>
      <c r="F499">
        <v>1</v>
      </c>
      <c r="G499">
        <v>2</v>
      </c>
      <c r="H499">
        <v>2</v>
      </c>
      <c r="I499">
        <v>2</v>
      </c>
      <c r="J499">
        <v>1</v>
      </c>
      <c r="K499">
        <v>1</v>
      </c>
      <c r="L499">
        <v>1</v>
      </c>
      <c r="M499">
        <v>2</v>
      </c>
      <c r="N499">
        <v>2</v>
      </c>
      <c r="O499">
        <v>2</v>
      </c>
      <c r="P499">
        <v>2</v>
      </c>
      <c r="Q499">
        <v>2</v>
      </c>
      <c r="R499">
        <v>1</v>
      </c>
      <c r="S499">
        <v>2</v>
      </c>
      <c r="T499">
        <v>2</v>
      </c>
      <c r="U499">
        <v>1</v>
      </c>
      <c r="V499">
        <v>1</v>
      </c>
      <c r="W499">
        <v>2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</row>
    <row r="500" spans="1:32">
      <c r="A500" s="4" t="s">
        <v>426</v>
      </c>
      <c r="B500" s="5" t="s">
        <v>427</v>
      </c>
      <c r="C500" s="5" t="s">
        <v>279</v>
      </c>
      <c r="D500" s="5" t="s">
        <v>8</v>
      </c>
      <c r="E500">
        <v>1</v>
      </c>
      <c r="F500">
        <v>1</v>
      </c>
      <c r="G500">
        <v>1</v>
      </c>
      <c r="H500">
        <v>1</v>
      </c>
      <c r="I500">
        <v>2</v>
      </c>
      <c r="J500">
        <v>2</v>
      </c>
      <c r="K500">
        <v>2</v>
      </c>
      <c r="L500">
        <v>1</v>
      </c>
      <c r="M500">
        <v>1</v>
      </c>
      <c r="N500">
        <v>2</v>
      </c>
      <c r="O500">
        <v>2</v>
      </c>
      <c r="P500">
        <v>1</v>
      </c>
      <c r="Q500">
        <v>2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2</v>
      </c>
      <c r="Z500">
        <v>1</v>
      </c>
      <c r="AA500">
        <v>1</v>
      </c>
      <c r="AB500">
        <v>2</v>
      </c>
      <c r="AC500">
        <v>1</v>
      </c>
      <c r="AD500">
        <v>2</v>
      </c>
      <c r="AE500">
        <v>2</v>
      </c>
      <c r="AF500">
        <v>2</v>
      </c>
    </row>
    <row r="501" spans="1:32">
      <c r="A501" s="4" t="s">
        <v>428</v>
      </c>
      <c r="B501" s="5" t="s">
        <v>429</v>
      </c>
      <c r="C501" s="5" t="s">
        <v>279</v>
      </c>
      <c r="D501" s="5" t="s">
        <v>8</v>
      </c>
      <c r="E501">
        <v>1</v>
      </c>
      <c r="F501">
        <v>1</v>
      </c>
      <c r="G501">
        <v>1</v>
      </c>
      <c r="H501">
        <v>1</v>
      </c>
      <c r="I501">
        <v>2</v>
      </c>
      <c r="J501">
        <v>1</v>
      </c>
      <c r="K501">
        <v>2</v>
      </c>
      <c r="L501">
        <v>1</v>
      </c>
      <c r="M501">
        <v>2</v>
      </c>
      <c r="N501">
        <v>2</v>
      </c>
      <c r="O501">
        <v>2</v>
      </c>
      <c r="P501">
        <v>1</v>
      </c>
      <c r="Q501">
        <v>2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2</v>
      </c>
      <c r="X501">
        <v>1</v>
      </c>
      <c r="Y501">
        <v>2</v>
      </c>
      <c r="Z501">
        <v>1</v>
      </c>
      <c r="AA501">
        <v>1</v>
      </c>
      <c r="AB501">
        <v>1</v>
      </c>
      <c r="AC501">
        <v>2</v>
      </c>
      <c r="AD501">
        <v>1</v>
      </c>
      <c r="AE501">
        <v>2</v>
      </c>
      <c r="AF501">
        <v>2</v>
      </c>
    </row>
    <row r="502" spans="1:32">
      <c r="A502" s="4" t="s">
        <v>430</v>
      </c>
      <c r="B502" s="5" t="s">
        <v>431</v>
      </c>
      <c r="C502" s="5" t="s">
        <v>260</v>
      </c>
      <c r="D502" s="5" t="s">
        <v>8</v>
      </c>
      <c r="E502">
        <v>1</v>
      </c>
      <c r="F502">
        <v>1</v>
      </c>
      <c r="G502">
        <v>1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2</v>
      </c>
      <c r="O502">
        <v>2</v>
      </c>
      <c r="P502">
        <v>1</v>
      </c>
      <c r="Q502">
        <v>2</v>
      </c>
      <c r="R502">
        <v>1</v>
      </c>
      <c r="S502">
        <v>1</v>
      </c>
      <c r="T502">
        <v>2</v>
      </c>
      <c r="U502">
        <v>1</v>
      </c>
      <c r="V502">
        <v>1</v>
      </c>
      <c r="W502">
        <v>1</v>
      </c>
      <c r="X502">
        <v>1</v>
      </c>
      <c r="Y502">
        <v>2</v>
      </c>
      <c r="Z502">
        <v>2</v>
      </c>
      <c r="AA502">
        <v>1</v>
      </c>
      <c r="AB502">
        <v>1</v>
      </c>
      <c r="AC502">
        <v>2</v>
      </c>
      <c r="AD502">
        <v>2</v>
      </c>
      <c r="AE502">
        <v>2</v>
      </c>
      <c r="AF502">
        <v>2</v>
      </c>
    </row>
    <row r="503" spans="1:32">
      <c r="A503" s="4" t="s">
        <v>432</v>
      </c>
      <c r="B503" s="5" t="s">
        <v>433</v>
      </c>
      <c r="C503" s="5" t="s">
        <v>289</v>
      </c>
      <c r="D503" s="5" t="s">
        <v>8</v>
      </c>
      <c r="E503">
        <v>1</v>
      </c>
      <c r="F503">
        <v>1</v>
      </c>
      <c r="G503">
        <v>1</v>
      </c>
      <c r="H503">
        <v>1</v>
      </c>
      <c r="I503">
        <v>2</v>
      </c>
      <c r="J503">
        <v>1</v>
      </c>
      <c r="K503">
        <v>1</v>
      </c>
      <c r="L503">
        <v>1</v>
      </c>
      <c r="M503">
        <v>2</v>
      </c>
      <c r="N503">
        <v>2</v>
      </c>
      <c r="O503">
        <v>2</v>
      </c>
      <c r="P503">
        <v>1</v>
      </c>
      <c r="Q503">
        <v>2</v>
      </c>
      <c r="R503">
        <v>1</v>
      </c>
      <c r="S503">
        <v>2</v>
      </c>
      <c r="T503">
        <v>2</v>
      </c>
      <c r="U503">
        <v>1</v>
      </c>
      <c r="V503">
        <v>1</v>
      </c>
      <c r="W503">
        <v>2</v>
      </c>
      <c r="X503">
        <v>1</v>
      </c>
      <c r="Y503">
        <v>2</v>
      </c>
      <c r="Z503">
        <v>1</v>
      </c>
      <c r="AA503">
        <v>2</v>
      </c>
      <c r="AB503">
        <v>1</v>
      </c>
      <c r="AC503">
        <v>2</v>
      </c>
      <c r="AD503">
        <v>2</v>
      </c>
      <c r="AE503">
        <v>2</v>
      </c>
      <c r="AF503">
        <v>1</v>
      </c>
    </row>
    <row r="504" spans="1:32">
      <c r="A504" s="4" t="s">
        <v>434</v>
      </c>
      <c r="B504" s="5" t="s">
        <v>435</v>
      </c>
      <c r="C504" s="5" t="s">
        <v>289</v>
      </c>
      <c r="D504" s="5" t="s">
        <v>8</v>
      </c>
      <c r="E504">
        <v>1</v>
      </c>
      <c r="F504">
        <v>2</v>
      </c>
      <c r="G504">
        <v>1</v>
      </c>
      <c r="H504">
        <v>1</v>
      </c>
      <c r="I504">
        <v>2</v>
      </c>
      <c r="J504">
        <v>1</v>
      </c>
      <c r="K504">
        <v>1</v>
      </c>
      <c r="L504">
        <v>1</v>
      </c>
      <c r="M504">
        <v>2</v>
      </c>
      <c r="N504">
        <v>2</v>
      </c>
      <c r="O504">
        <v>2</v>
      </c>
      <c r="P504">
        <v>1</v>
      </c>
      <c r="Q504">
        <v>2</v>
      </c>
      <c r="R504">
        <v>1</v>
      </c>
      <c r="S504">
        <v>2</v>
      </c>
      <c r="T504">
        <v>2</v>
      </c>
      <c r="U504">
        <v>1</v>
      </c>
      <c r="V504">
        <v>1</v>
      </c>
      <c r="W504">
        <v>1</v>
      </c>
      <c r="X504">
        <v>1</v>
      </c>
      <c r="Y504">
        <v>2</v>
      </c>
      <c r="Z504">
        <v>2</v>
      </c>
      <c r="AA504">
        <v>1</v>
      </c>
      <c r="AB504">
        <v>1</v>
      </c>
      <c r="AC504">
        <v>2</v>
      </c>
      <c r="AD504">
        <v>1</v>
      </c>
      <c r="AE504">
        <v>1</v>
      </c>
      <c r="AF504">
        <v>1</v>
      </c>
    </row>
    <row r="505" spans="1:32">
      <c r="A505" s="4" t="s">
        <v>436</v>
      </c>
      <c r="B505" s="5" t="s">
        <v>437</v>
      </c>
      <c r="C505" s="5" t="s">
        <v>405</v>
      </c>
      <c r="D505" s="5" t="s">
        <v>8</v>
      </c>
      <c r="E505">
        <v>1</v>
      </c>
      <c r="F505">
        <v>1</v>
      </c>
      <c r="G505">
        <v>1</v>
      </c>
      <c r="H505">
        <v>1</v>
      </c>
      <c r="I505">
        <v>2</v>
      </c>
      <c r="J505">
        <v>1</v>
      </c>
      <c r="K505">
        <v>1</v>
      </c>
      <c r="L505">
        <v>1</v>
      </c>
      <c r="M505">
        <v>1</v>
      </c>
      <c r="N505">
        <v>2</v>
      </c>
      <c r="O505">
        <v>2</v>
      </c>
      <c r="P505">
        <v>1</v>
      </c>
      <c r="Q505">
        <v>2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2</v>
      </c>
      <c r="X505">
        <v>1</v>
      </c>
      <c r="Y505">
        <v>1</v>
      </c>
      <c r="Z505">
        <v>2</v>
      </c>
      <c r="AA505">
        <v>1</v>
      </c>
      <c r="AB505">
        <v>1</v>
      </c>
      <c r="AC505">
        <v>1</v>
      </c>
      <c r="AD505">
        <v>2</v>
      </c>
      <c r="AE505">
        <v>2</v>
      </c>
      <c r="AF505">
        <v>1</v>
      </c>
    </row>
    <row r="506" spans="1:32">
      <c r="A506" s="4" t="s">
        <v>438</v>
      </c>
      <c r="B506" s="5" t="s">
        <v>439</v>
      </c>
      <c r="C506" s="5" t="s">
        <v>405</v>
      </c>
      <c r="D506" s="5" t="s">
        <v>8</v>
      </c>
      <c r="E506">
        <v>1</v>
      </c>
      <c r="F506">
        <v>2</v>
      </c>
      <c r="G506">
        <v>1</v>
      </c>
      <c r="H506">
        <v>2</v>
      </c>
      <c r="I506">
        <v>1</v>
      </c>
      <c r="J506">
        <v>1</v>
      </c>
      <c r="K506">
        <v>2</v>
      </c>
      <c r="L506">
        <v>1</v>
      </c>
      <c r="M506">
        <v>2</v>
      </c>
      <c r="N506">
        <v>2</v>
      </c>
      <c r="O506">
        <v>2</v>
      </c>
      <c r="P506">
        <v>1</v>
      </c>
      <c r="Q506">
        <v>2</v>
      </c>
      <c r="R506">
        <v>1</v>
      </c>
      <c r="S506">
        <v>1</v>
      </c>
      <c r="T506">
        <v>2</v>
      </c>
      <c r="U506">
        <v>1</v>
      </c>
      <c r="V506">
        <v>1</v>
      </c>
      <c r="W506">
        <v>2</v>
      </c>
      <c r="X506">
        <v>1</v>
      </c>
      <c r="Y506">
        <v>2</v>
      </c>
      <c r="Z506">
        <v>2</v>
      </c>
      <c r="AA506">
        <v>2</v>
      </c>
      <c r="AB506">
        <v>2</v>
      </c>
      <c r="AC506">
        <v>2</v>
      </c>
      <c r="AD506">
        <v>2</v>
      </c>
      <c r="AE506">
        <v>2</v>
      </c>
      <c r="AF506">
        <v>2</v>
      </c>
    </row>
    <row r="507" spans="1:32">
      <c r="A507" s="4" t="s">
        <v>440</v>
      </c>
      <c r="B507" s="5" t="s">
        <v>441</v>
      </c>
      <c r="C507" s="5" t="s">
        <v>405</v>
      </c>
      <c r="D507" s="5" t="s">
        <v>8</v>
      </c>
      <c r="E507">
        <v>1</v>
      </c>
      <c r="F507">
        <v>1</v>
      </c>
      <c r="G507">
        <v>1</v>
      </c>
      <c r="H507">
        <v>1</v>
      </c>
      <c r="I507">
        <v>1</v>
      </c>
      <c r="J507">
        <v>1</v>
      </c>
      <c r="K507">
        <v>1</v>
      </c>
      <c r="L507">
        <v>1</v>
      </c>
      <c r="M507">
        <v>1</v>
      </c>
      <c r="N507">
        <v>2</v>
      </c>
      <c r="O507">
        <v>2</v>
      </c>
      <c r="P507">
        <v>1</v>
      </c>
      <c r="Q507">
        <v>2</v>
      </c>
      <c r="R507">
        <v>1</v>
      </c>
      <c r="S507">
        <v>2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2</v>
      </c>
      <c r="Z507">
        <v>2</v>
      </c>
      <c r="AA507">
        <v>1</v>
      </c>
      <c r="AB507">
        <v>1</v>
      </c>
      <c r="AC507">
        <v>2</v>
      </c>
      <c r="AD507">
        <v>1</v>
      </c>
      <c r="AE507">
        <v>2</v>
      </c>
      <c r="AF507">
        <v>2</v>
      </c>
    </row>
    <row r="508" spans="1:32">
      <c r="A508" s="4" t="s">
        <v>442</v>
      </c>
      <c r="B508" s="5" t="s">
        <v>443</v>
      </c>
      <c r="C508" s="5" t="s">
        <v>405</v>
      </c>
      <c r="D508" s="5" t="s">
        <v>8</v>
      </c>
      <c r="E508">
        <v>1</v>
      </c>
      <c r="F508">
        <v>1</v>
      </c>
      <c r="G508">
        <v>1</v>
      </c>
      <c r="H508">
        <v>1</v>
      </c>
      <c r="I508">
        <v>2</v>
      </c>
      <c r="J508">
        <v>1</v>
      </c>
      <c r="K508">
        <v>1</v>
      </c>
      <c r="L508">
        <v>2</v>
      </c>
      <c r="M508">
        <v>1</v>
      </c>
      <c r="N508">
        <v>2</v>
      </c>
      <c r="O508">
        <v>2</v>
      </c>
      <c r="P508">
        <v>1</v>
      </c>
      <c r="Q508">
        <v>2</v>
      </c>
      <c r="R508">
        <v>1</v>
      </c>
      <c r="S508">
        <v>1</v>
      </c>
      <c r="T508">
        <v>2</v>
      </c>
      <c r="U508">
        <v>1</v>
      </c>
      <c r="V508">
        <v>1</v>
      </c>
      <c r="W508">
        <v>1</v>
      </c>
      <c r="X508">
        <v>1</v>
      </c>
      <c r="Y508">
        <v>2</v>
      </c>
      <c r="Z508">
        <v>2</v>
      </c>
      <c r="AA508">
        <v>1</v>
      </c>
      <c r="AB508">
        <v>1</v>
      </c>
      <c r="AC508">
        <v>2</v>
      </c>
      <c r="AD508">
        <v>1</v>
      </c>
      <c r="AE508">
        <v>2</v>
      </c>
      <c r="AF508">
        <v>2</v>
      </c>
    </row>
    <row r="509" spans="1:32">
      <c r="A509" s="4" t="s">
        <v>444</v>
      </c>
      <c r="B509" s="5" t="s">
        <v>445</v>
      </c>
      <c r="C509" s="5" t="s">
        <v>405</v>
      </c>
      <c r="D509" s="5" t="s">
        <v>8</v>
      </c>
      <c r="E509">
        <v>1</v>
      </c>
      <c r="F509">
        <v>2</v>
      </c>
      <c r="G509">
        <v>2</v>
      </c>
      <c r="H509">
        <v>1</v>
      </c>
      <c r="I509">
        <v>2</v>
      </c>
      <c r="J509">
        <v>2</v>
      </c>
      <c r="K509">
        <v>1</v>
      </c>
      <c r="L509">
        <v>1</v>
      </c>
      <c r="M509">
        <v>1</v>
      </c>
      <c r="N509">
        <v>2</v>
      </c>
      <c r="O509">
        <v>2</v>
      </c>
      <c r="P509">
        <v>1</v>
      </c>
      <c r="Q509">
        <v>2</v>
      </c>
      <c r="R509">
        <v>1</v>
      </c>
      <c r="S509">
        <v>1</v>
      </c>
      <c r="T509">
        <v>2</v>
      </c>
      <c r="U509">
        <v>1</v>
      </c>
      <c r="V509">
        <v>2</v>
      </c>
      <c r="W509">
        <v>2</v>
      </c>
      <c r="X509">
        <v>1</v>
      </c>
      <c r="Y509">
        <v>2</v>
      </c>
      <c r="Z509">
        <v>2</v>
      </c>
      <c r="AA509">
        <v>2</v>
      </c>
      <c r="AB509">
        <v>2</v>
      </c>
      <c r="AC509">
        <v>2</v>
      </c>
      <c r="AD509">
        <v>2</v>
      </c>
      <c r="AE509">
        <v>2</v>
      </c>
      <c r="AF509">
        <v>2</v>
      </c>
    </row>
    <row r="510" spans="1:32">
      <c r="A510" s="4" t="s">
        <v>446</v>
      </c>
      <c r="B510" s="5" t="s">
        <v>447</v>
      </c>
      <c r="C510" s="5" t="s">
        <v>448</v>
      </c>
      <c r="D510" s="5" t="s">
        <v>8</v>
      </c>
      <c r="E510">
        <v>1</v>
      </c>
      <c r="F510">
        <v>1</v>
      </c>
      <c r="G510">
        <v>2</v>
      </c>
      <c r="H510">
        <v>1</v>
      </c>
      <c r="I510">
        <v>2</v>
      </c>
      <c r="J510">
        <v>2</v>
      </c>
      <c r="K510">
        <v>1</v>
      </c>
      <c r="L510">
        <v>1</v>
      </c>
      <c r="M510">
        <v>2</v>
      </c>
      <c r="N510">
        <v>2</v>
      </c>
      <c r="O510">
        <v>2</v>
      </c>
      <c r="P510">
        <v>2</v>
      </c>
      <c r="Q510">
        <v>2</v>
      </c>
      <c r="R510">
        <v>1</v>
      </c>
      <c r="S510">
        <v>2</v>
      </c>
      <c r="T510">
        <v>2</v>
      </c>
      <c r="U510">
        <v>1</v>
      </c>
      <c r="V510">
        <v>1</v>
      </c>
      <c r="W510">
        <v>1</v>
      </c>
      <c r="X510">
        <v>1</v>
      </c>
      <c r="Y510">
        <v>2</v>
      </c>
      <c r="Z510">
        <v>2</v>
      </c>
      <c r="AA510">
        <v>2</v>
      </c>
      <c r="AB510">
        <v>2</v>
      </c>
      <c r="AC510">
        <v>2</v>
      </c>
      <c r="AD510">
        <v>1</v>
      </c>
      <c r="AE510">
        <v>2</v>
      </c>
      <c r="AF510">
        <v>2</v>
      </c>
    </row>
    <row r="511" spans="1:32">
      <c r="A511" s="4" t="s">
        <v>449</v>
      </c>
      <c r="B511" s="5" t="s">
        <v>450</v>
      </c>
      <c r="C511" s="5" t="s">
        <v>448</v>
      </c>
      <c r="D511" s="5" t="s">
        <v>8</v>
      </c>
      <c r="E511">
        <v>1</v>
      </c>
      <c r="F511">
        <v>1</v>
      </c>
      <c r="G511">
        <v>2</v>
      </c>
      <c r="H511">
        <v>1</v>
      </c>
      <c r="I511">
        <v>1</v>
      </c>
      <c r="J511">
        <v>2</v>
      </c>
      <c r="K511">
        <v>1</v>
      </c>
      <c r="L511">
        <v>1</v>
      </c>
      <c r="M511">
        <v>2</v>
      </c>
      <c r="N511">
        <v>1</v>
      </c>
      <c r="O511">
        <v>2</v>
      </c>
      <c r="P511">
        <v>2</v>
      </c>
      <c r="Q511">
        <v>2</v>
      </c>
      <c r="R511">
        <v>1</v>
      </c>
      <c r="S511">
        <v>2</v>
      </c>
      <c r="T511">
        <v>2</v>
      </c>
      <c r="U511">
        <v>1</v>
      </c>
      <c r="V511">
        <v>1</v>
      </c>
      <c r="W511">
        <v>1</v>
      </c>
      <c r="X511">
        <v>2</v>
      </c>
      <c r="Y511">
        <v>2</v>
      </c>
      <c r="Z511">
        <v>2</v>
      </c>
      <c r="AA511">
        <v>1</v>
      </c>
      <c r="AB511">
        <v>1</v>
      </c>
      <c r="AC511">
        <v>2</v>
      </c>
      <c r="AD511">
        <v>1</v>
      </c>
      <c r="AE511">
        <v>2</v>
      </c>
      <c r="AF511">
        <v>1</v>
      </c>
    </row>
    <row r="512" spans="1:32">
      <c r="A512" s="4" t="s">
        <v>451</v>
      </c>
      <c r="B512" s="5" t="s">
        <v>452</v>
      </c>
      <c r="C512" s="5" t="s">
        <v>448</v>
      </c>
      <c r="D512" s="5" t="s">
        <v>8</v>
      </c>
      <c r="E512">
        <v>1</v>
      </c>
      <c r="F512">
        <v>1</v>
      </c>
      <c r="G512">
        <v>2</v>
      </c>
      <c r="H512">
        <v>1</v>
      </c>
      <c r="I512">
        <v>2</v>
      </c>
      <c r="J512">
        <v>1</v>
      </c>
      <c r="K512">
        <v>1</v>
      </c>
      <c r="L512">
        <v>2</v>
      </c>
      <c r="M512">
        <v>2</v>
      </c>
      <c r="N512">
        <v>2</v>
      </c>
      <c r="O512">
        <v>2</v>
      </c>
      <c r="P512">
        <v>2</v>
      </c>
      <c r="Q512">
        <v>2</v>
      </c>
      <c r="R512">
        <v>1</v>
      </c>
      <c r="S512">
        <v>2</v>
      </c>
      <c r="T512">
        <v>1</v>
      </c>
      <c r="U512">
        <v>1</v>
      </c>
      <c r="V512">
        <v>1</v>
      </c>
      <c r="W512">
        <v>2</v>
      </c>
      <c r="X512">
        <v>1</v>
      </c>
      <c r="Y512">
        <v>2</v>
      </c>
      <c r="Z512">
        <v>2</v>
      </c>
      <c r="AA512">
        <v>1</v>
      </c>
      <c r="AB512">
        <v>1</v>
      </c>
      <c r="AC512">
        <v>2</v>
      </c>
      <c r="AD512">
        <v>1</v>
      </c>
      <c r="AE512">
        <v>2</v>
      </c>
      <c r="AF512">
        <v>2</v>
      </c>
    </row>
    <row r="513" spans="1:32">
      <c r="A513" s="4" t="s">
        <v>453</v>
      </c>
      <c r="B513" s="5" t="s">
        <v>454</v>
      </c>
      <c r="C513" s="5" t="s">
        <v>448</v>
      </c>
      <c r="D513" s="5" t="s">
        <v>8</v>
      </c>
      <c r="E513">
        <v>1</v>
      </c>
      <c r="F513">
        <v>1</v>
      </c>
      <c r="G513">
        <v>1</v>
      </c>
      <c r="H513">
        <v>1</v>
      </c>
      <c r="I513">
        <v>2</v>
      </c>
      <c r="J513">
        <v>1</v>
      </c>
      <c r="K513">
        <v>1</v>
      </c>
      <c r="L513">
        <v>1</v>
      </c>
      <c r="M513">
        <v>1</v>
      </c>
      <c r="N513">
        <v>2</v>
      </c>
      <c r="O513">
        <v>2</v>
      </c>
      <c r="P513">
        <v>1</v>
      </c>
      <c r="Q513">
        <v>2</v>
      </c>
      <c r="R513">
        <v>1</v>
      </c>
      <c r="S513">
        <v>1</v>
      </c>
      <c r="T513">
        <v>2</v>
      </c>
      <c r="U513">
        <v>1</v>
      </c>
      <c r="V513">
        <v>1</v>
      </c>
      <c r="W513">
        <v>1</v>
      </c>
      <c r="X513">
        <v>2</v>
      </c>
      <c r="Y513">
        <v>1</v>
      </c>
      <c r="Z513">
        <v>2</v>
      </c>
      <c r="AA513">
        <v>2</v>
      </c>
      <c r="AB513">
        <v>2</v>
      </c>
      <c r="AC513">
        <v>1</v>
      </c>
      <c r="AD513">
        <v>2</v>
      </c>
      <c r="AE513">
        <v>2</v>
      </c>
      <c r="AF513">
        <v>2</v>
      </c>
    </row>
    <row r="514" spans="1:32">
      <c r="A514" s="4" t="s">
        <v>455</v>
      </c>
      <c r="B514" s="5" t="s">
        <v>456</v>
      </c>
      <c r="C514" s="5" t="s">
        <v>448</v>
      </c>
      <c r="D514" s="5" t="s">
        <v>8</v>
      </c>
      <c r="E514">
        <v>1</v>
      </c>
      <c r="F514">
        <v>1</v>
      </c>
      <c r="G514">
        <v>2</v>
      </c>
      <c r="H514">
        <v>1</v>
      </c>
      <c r="I514">
        <v>2</v>
      </c>
      <c r="J514">
        <v>2</v>
      </c>
      <c r="K514">
        <v>1</v>
      </c>
      <c r="L514">
        <v>1</v>
      </c>
      <c r="M514">
        <v>2</v>
      </c>
      <c r="N514">
        <v>2</v>
      </c>
      <c r="O514">
        <v>2</v>
      </c>
      <c r="P514">
        <v>2</v>
      </c>
      <c r="Q514">
        <v>2</v>
      </c>
      <c r="R514">
        <v>1</v>
      </c>
      <c r="S514">
        <v>2</v>
      </c>
      <c r="T514">
        <v>2</v>
      </c>
      <c r="U514">
        <v>1</v>
      </c>
      <c r="V514">
        <v>2</v>
      </c>
      <c r="W514">
        <v>2</v>
      </c>
      <c r="X514">
        <v>1</v>
      </c>
      <c r="Y514">
        <v>2</v>
      </c>
      <c r="Z514">
        <v>1</v>
      </c>
      <c r="AA514">
        <v>2</v>
      </c>
      <c r="AB514">
        <v>2</v>
      </c>
      <c r="AC514">
        <v>1</v>
      </c>
      <c r="AD514">
        <v>2</v>
      </c>
      <c r="AE514">
        <v>2</v>
      </c>
      <c r="AF514">
        <v>2</v>
      </c>
    </row>
    <row r="515" spans="1:32">
      <c r="A515" s="4" t="s">
        <v>457</v>
      </c>
      <c r="B515" s="5" t="s">
        <v>458</v>
      </c>
      <c r="C515" s="5" t="s">
        <v>448</v>
      </c>
      <c r="D515" s="5" t="s">
        <v>8</v>
      </c>
      <c r="E515">
        <v>1</v>
      </c>
      <c r="F515">
        <v>1</v>
      </c>
      <c r="G515">
        <v>1</v>
      </c>
      <c r="H515">
        <v>1</v>
      </c>
      <c r="I515">
        <v>2</v>
      </c>
      <c r="J515">
        <v>1</v>
      </c>
      <c r="K515">
        <v>1</v>
      </c>
      <c r="L515">
        <v>1</v>
      </c>
      <c r="M515">
        <v>1</v>
      </c>
      <c r="N515">
        <v>2</v>
      </c>
      <c r="O515">
        <v>2</v>
      </c>
      <c r="P515">
        <v>1</v>
      </c>
      <c r="Q515">
        <v>2</v>
      </c>
      <c r="R515">
        <v>1</v>
      </c>
      <c r="S515">
        <v>1</v>
      </c>
      <c r="T515">
        <v>2</v>
      </c>
      <c r="U515">
        <v>1</v>
      </c>
      <c r="V515">
        <v>1</v>
      </c>
      <c r="W515">
        <v>1</v>
      </c>
      <c r="X515">
        <v>1</v>
      </c>
      <c r="Y515">
        <v>2</v>
      </c>
      <c r="Z515">
        <v>1</v>
      </c>
      <c r="AA515">
        <v>2</v>
      </c>
      <c r="AB515">
        <v>1</v>
      </c>
      <c r="AC515">
        <v>2</v>
      </c>
      <c r="AD515">
        <v>1</v>
      </c>
      <c r="AE515">
        <v>2</v>
      </c>
      <c r="AF515">
        <v>2</v>
      </c>
    </row>
    <row r="516" spans="1:32" s="125" customFormat="1">
      <c r="A516" s="4" t="s">
        <v>459</v>
      </c>
      <c r="B516" s="5" t="s">
        <v>460</v>
      </c>
      <c r="C516" s="5" t="s">
        <v>448</v>
      </c>
      <c r="D516" s="5" t="s">
        <v>8</v>
      </c>
      <c r="E516" s="125">
        <v>1</v>
      </c>
      <c r="F516" s="125">
        <v>1</v>
      </c>
      <c r="G516" s="125">
        <v>1</v>
      </c>
      <c r="H516" s="125">
        <v>1</v>
      </c>
      <c r="I516" s="125">
        <v>1</v>
      </c>
      <c r="J516" s="125">
        <v>2</v>
      </c>
      <c r="K516" s="125">
        <v>1</v>
      </c>
      <c r="L516" s="125">
        <v>2</v>
      </c>
      <c r="M516" s="125">
        <v>1</v>
      </c>
      <c r="N516" s="125">
        <v>2</v>
      </c>
      <c r="O516" s="125">
        <v>2</v>
      </c>
      <c r="P516" s="125">
        <v>1</v>
      </c>
      <c r="Q516" s="125">
        <v>2</v>
      </c>
      <c r="R516" s="125">
        <v>1</v>
      </c>
      <c r="S516" s="125">
        <v>1</v>
      </c>
      <c r="T516" s="125">
        <v>1</v>
      </c>
      <c r="U516" s="125">
        <v>2</v>
      </c>
      <c r="V516" s="125">
        <v>1</v>
      </c>
      <c r="W516" s="125">
        <v>1</v>
      </c>
      <c r="X516" s="125">
        <v>1</v>
      </c>
      <c r="Y516" s="125">
        <v>2</v>
      </c>
      <c r="Z516" s="125">
        <v>1</v>
      </c>
      <c r="AA516" s="125">
        <v>2</v>
      </c>
      <c r="AB516" s="125">
        <v>2</v>
      </c>
      <c r="AC516" s="125">
        <v>2</v>
      </c>
      <c r="AD516" s="125">
        <v>2</v>
      </c>
      <c r="AE516" s="125">
        <v>2</v>
      </c>
      <c r="AF516" s="125">
        <v>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0A65-A69F-48FE-B9EB-ADD73BC3AC4B}">
  <sheetPr codeName="Feuil14"/>
  <dimension ref="A1:B104"/>
  <sheetViews>
    <sheetView topLeftCell="A69" workbookViewId="0">
      <selection activeCell="H104" sqref="H104"/>
    </sheetView>
  </sheetViews>
  <sheetFormatPr defaultColWidth="11.42578125" defaultRowHeight="15"/>
  <sheetData>
    <row r="1" spans="1:2">
      <c r="A1" t="s">
        <v>0</v>
      </c>
    </row>
    <row r="2" spans="1:2">
      <c r="A2" t="s">
        <v>242</v>
      </c>
      <c r="B2" t="s">
        <v>241</v>
      </c>
    </row>
    <row r="3" spans="1:2">
      <c r="A3" t="s">
        <v>245</v>
      </c>
      <c r="B3" t="s">
        <v>244</v>
      </c>
    </row>
    <row r="4" spans="1:2">
      <c r="A4" t="s">
        <v>248</v>
      </c>
      <c r="B4" t="s">
        <v>247</v>
      </c>
    </row>
    <row r="5" spans="1:2">
      <c r="A5" t="s">
        <v>250</v>
      </c>
      <c r="B5" t="s">
        <v>249</v>
      </c>
    </row>
    <row r="6" spans="1:2">
      <c r="A6" t="s">
        <v>253</v>
      </c>
      <c r="B6" t="s">
        <v>252</v>
      </c>
    </row>
    <row r="7" spans="1:2">
      <c r="A7" t="s">
        <v>255</v>
      </c>
      <c r="B7" t="s">
        <v>254</v>
      </c>
    </row>
    <row r="8" spans="1:2">
      <c r="A8" t="s">
        <v>257</v>
      </c>
      <c r="B8" t="s">
        <v>256</v>
      </c>
    </row>
    <row r="9" spans="1:2">
      <c r="A9" t="s">
        <v>259</v>
      </c>
      <c r="B9" t="s">
        <v>258</v>
      </c>
    </row>
    <row r="10" spans="1:2">
      <c r="A10" t="s">
        <v>262</v>
      </c>
      <c r="B10" t="s">
        <v>261</v>
      </c>
    </row>
    <row r="11" spans="1:2">
      <c r="A11" t="s">
        <v>265</v>
      </c>
      <c r="B11" t="s">
        <v>264</v>
      </c>
    </row>
    <row r="12" spans="1:2">
      <c r="A12" t="s">
        <v>267</v>
      </c>
      <c r="B12" t="s">
        <v>266</v>
      </c>
    </row>
    <row r="13" spans="1:2">
      <c r="A13" t="s">
        <v>269</v>
      </c>
      <c r="B13" t="s">
        <v>268</v>
      </c>
    </row>
    <row r="14" spans="1:2">
      <c r="A14" t="s">
        <v>271</v>
      </c>
      <c r="B14" t="s">
        <v>270</v>
      </c>
    </row>
    <row r="15" spans="1:2">
      <c r="A15" t="s">
        <v>273</v>
      </c>
      <c r="B15" t="s">
        <v>272</v>
      </c>
    </row>
    <row r="16" spans="1:2">
      <c r="A16" t="s">
        <v>276</v>
      </c>
      <c r="B16" t="s">
        <v>275</v>
      </c>
    </row>
    <row r="17" spans="1:2">
      <c r="A17" t="s">
        <v>278</v>
      </c>
      <c r="B17" t="s">
        <v>277</v>
      </c>
    </row>
    <row r="18" spans="1:2">
      <c r="A18" t="s">
        <v>281</v>
      </c>
      <c r="B18" t="s">
        <v>280</v>
      </c>
    </row>
    <row r="19" spans="1:2">
      <c r="A19" t="s">
        <v>283</v>
      </c>
      <c r="B19" t="s">
        <v>282</v>
      </c>
    </row>
    <row r="20" spans="1:2">
      <c r="A20" t="s">
        <v>286</v>
      </c>
      <c r="B20" t="s">
        <v>285</v>
      </c>
    </row>
    <row r="21" spans="1:2">
      <c r="A21" t="s">
        <v>288</v>
      </c>
      <c r="B21" t="s">
        <v>287</v>
      </c>
    </row>
    <row r="22" spans="1:2">
      <c r="A22" t="s">
        <v>291</v>
      </c>
      <c r="B22" t="s">
        <v>290</v>
      </c>
    </row>
    <row r="23" spans="1:2">
      <c r="A23" t="s">
        <v>294</v>
      </c>
      <c r="B23" t="s">
        <v>293</v>
      </c>
    </row>
    <row r="24" spans="1:2">
      <c r="A24" t="s">
        <v>296</v>
      </c>
      <c r="B24" t="s">
        <v>295</v>
      </c>
    </row>
    <row r="25" spans="1:2">
      <c r="A25" t="s">
        <v>298</v>
      </c>
      <c r="B25" t="s">
        <v>297</v>
      </c>
    </row>
    <row r="26" spans="1:2">
      <c r="A26" t="s">
        <v>300</v>
      </c>
      <c r="B26" t="s">
        <v>299</v>
      </c>
    </row>
    <row r="27" spans="1:2">
      <c r="A27" t="s">
        <v>302</v>
      </c>
      <c r="B27" t="s">
        <v>301</v>
      </c>
    </row>
    <row r="28" spans="1:2">
      <c r="A28" t="s">
        <v>304</v>
      </c>
      <c r="B28" t="s">
        <v>303</v>
      </c>
    </row>
    <row r="29" spans="1:2">
      <c r="A29" t="s">
        <v>306</v>
      </c>
      <c r="B29" t="s">
        <v>305</v>
      </c>
    </row>
    <row r="30" spans="1:2">
      <c r="A30" t="s">
        <v>308</v>
      </c>
      <c r="B30" t="s">
        <v>307</v>
      </c>
    </row>
    <row r="31" spans="1:2">
      <c r="A31" t="s">
        <v>311</v>
      </c>
      <c r="B31" t="s">
        <v>310</v>
      </c>
    </row>
    <row r="32" spans="1:2">
      <c r="A32" t="s">
        <v>313</v>
      </c>
      <c r="B32" t="s">
        <v>312</v>
      </c>
    </row>
    <row r="33" spans="1:2">
      <c r="A33" t="s">
        <v>315</v>
      </c>
      <c r="B33" t="s">
        <v>314</v>
      </c>
    </row>
    <row r="34" spans="1:2">
      <c r="A34" t="s">
        <v>317</v>
      </c>
      <c r="B34" t="s">
        <v>316</v>
      </c>
    </row>
    <row r="35" spans="1:2">
      <c r="A35" t="s">
        <v>319</v>
      </c>
      <c r="B35" t="s">
        <v>318</v>
      </c>
    </row>
    <row r="36" spans="1:2">
      <c r="A36" t="s">
        <v>321</v>
      </c>
      <c r="B36" t="s">
        <v>320</v>
      </c>
    </row>
    <row r="37" spans="1:2">
      <c r="A37" t="s">
        <v>323</v>
      </c>
      <c r="B37" t="s">
        <v>322</v>
      </c>
    </row>
    <row r="38" spans="1:2">
      <c r="A38" t="s">
        <v>325</v>
      </c>
      <c r="B38" t="s">
        <v>324</v>
      </c>
    </row>
    <row r="39" spans="1:2">
      <c r="A39" t="s">
        <v>327</v>
      </c>
      <c r="B39" t="s">
        <v>326</v>
      </c>
    </row>
    <row r="40" spans="1:2">
      <c r="A40" t="s">
        <v>329</v>
      </c>
      <c r="B40" t="s">
        <v>328</v>
      </c>
    </row>
    <row r="41" spans="1:2">
      <c r="A41" t="s">
        <v>331</v>
      </c>
      <c r="B41" t="s">
        <v>330</v>
      </c>
    </row>
    <row r="42" spans="1:2">
      <c r="A42" t="s">
        <v>333</v>
      </c>
      <c r="B42" t="s">
        <v>332</v>
      </c>
    </row>
    <row r="43" spans="1:2">
      <c r="A43" t="s">
        <v>335</v>
      </c>
      <c r="B43" t="s">
        <v>334</v>
      </c>
    </row>
    <row r="44" spans="1:2">
      <c r="A44" t="s">
        <v>337</v>
      </c>
      <c r="B44" t="s">
        <v>336</v>
      </c>
    </row>
    <row r="45" spans="1:2">
      <c r="A45" t="s">
        <v>339</v>
      </c>
      <c r="B45" t="s">
        <v>338</v>
      </c>
    </row>
    <row r="46" spans="1:2">
      <c r="A46" t="s">
        <v>341</v>
      </c>
      <c r="B46" t="s">
        <v>340</v>
      </c>
    </row>
    <row r="47" spans="1:2">
      <c r="A47" t="s">
        <v>344</v>
      </c>
      <c r="B47" t="s">
        <v>343</v>
      </c>
    </row>
    <row r="48" spans="1:2">
      <c r="A48" t="s">
        <v>346</v>
      </c>
      <c r="B48" t="s">
        <v>345</v>
      </c>
    </row>
    <row r="49" spans="1:2">
      <c r="A49" t="s">
        <v>348</v>
      </c>
      <c r="B49" t="s">
        <v>347</v>
      </c>
    </row>
    <row r="50" spans="1:2">
      <c r="A50" t="s">
        <v>350</v>
      </c>
      <c r="B50" t="s">
        <v>349</v>
      </c>
    </row>
    <row r="51" spans="1:2">
      <c r="A51" t="s">
        <v>352</v>
      </c>
      <c r="B51" t="s">
        <v>351</v>
      </c>
    </row>
    <row r="52" spans="1:2">
      <c r="A52" t="s">
        <v>354</v>
      </c>
      <c r="B52" t="s">
        <v>353</v>
      </c>
    </row>
    <row r="53" spans="1:2">
      <c r="A53" t="s">
        <v>356</v>
      </c>
      <c r="B53" t="s">
        <v>355</v>
      </c>
    </row>
    <row r="54" spans="1:2">
      <c r="A54" t="s">
        <v>358</v>
      </c>
      <c r="B54" t="s">
        <v>357</v>
      </c>
    </row>
    <row r="55" spans="1:2">
      <c r="A55" t="s">
        <v>360</v>
      </c>
      <c r="B55" t="s">
        <v>359</v>
      </c>
    </row>
    <row r="56" spans="1:2">
      <c r="A56" t="s">
        <v>362</v>
      </c>
      <c r="B56" t="s">
        <v>361</v>
      </c>
    </row>
    <row r="57" spans="1:2">
      <c r="A57" t="s">
        <v>364</v>
      </c>
      <c r="B57" t="s">
        <v>363</v>
      </c>
    </row>
    <row r="58" spans="1:2">
      <c r="A58" t="s">
        <v>366</v>
      </c>
      <c r="B58" t="s">
        <v>365</v>
      </c>
    </row>
    <row r="59" spans="1:2">
      <c r="A59" t="s">
        <v>368</v>
      </c>
      <c r="B59" t="s">
        <v>367</v>
      </c>
    </row>
    <row r="60" spans="1:2">
      <c r="A60" t="s">
        <v>370</v>
      </c>
      <c r="B60" t="s">
        <v>369</v>
      </c>
    </row>
    <row r="61" spans="1:2">
      <c r="A61" t="s">
        <v>372</v>
      </c>
      <c r="B61" t="s">
        <v>371</v>
      </c>
    </row>
    <row r="62" spans="1:2">
      <c r="A62" t="s">
        <v>374</v>
      </c>
      <c r="B62" t="s">
        <v>373</v>
      </c>
    </row>
    <row r="63" spans="1:2">
      <c r="A63" t="s">
        <v>376</v>
      </c>
      <c r="B63" t="s">
        <v>375</v>
      </c>
    </row>
    <row r="64" spans="1:2">
      <c r="A64" t="s">
        <v>378</v>
      </c>
      <c r="B64" t="s">
        <v>377</v>
      </c>
    </row>
    <row r="65" spans="1:2">
      <c r="A65" t="s">
        <v>380</v>
      </c>
      <c r="B65" t="s">
        <v>379</v>
      </c>
    </row>
    <row r="66" spans="1:2">
      <c r="A66" t="s">
        <v>382</v>
      </c>
      <c r="B66" t="s">
        <v>381</v>
      </c>
    </row>
    <row r="67" spans="1:2">
      <c r="A67" t="s">
        <v>384</v>
      </c>
      <c r="B67" t="s">
        <v>383</v>
      </c>
    </row>
    <row r="68" spans="1:2">
      <c r="A68" t="s">
        <v>386</v>
      </c>
      <c r="B68" t="s">
        <v>385</v>
      </c>
    </row>
    <row r="69" spans="1:2">
      <c r="A69" t="s">
        <v>388</v>
      </c>
      <c r="B69" t="s">
        <v>387</v>
      </c>
    </row>
    <row r="70" spans="1:2">
      <c r="A70" t="s">
        <v>390</v>
      </c>
      <c r="B70" t="s">
        <v>389</v>
      </c>
    </row>
    <row r="71" spans="1:2">
      <c r="A71" t="s">
        <v>392</v>
      </c>
      <c r="B71" t="s">
        <v>391</v>
      </c>
    </row>
    <row r="72" spans="1:2">
      <c r="A72" t="s">
        <v>394</v>
      </c>
      <c r="B72" t="s">
        <v>393</v>
      </c>
    </row>
    <row r="73" spans="1:2">
      <c r="A73" t="s">
        <v>396</v>
      </c>
      <c r="B73" t="s">
        <v>395</v>
      </c>
    </row>
    <row r="74" spans="1:2">
      <c r="A74" t="s">
        <v>398</v>
      </c>
      <c r="B74" t="s">
        <v>397</v>
      </c>
    </row>
    <row r="75" spans="1:2">
      <c r="A75" t="s">
        <v>400</v>
      </c>
      <c r="B75" t="s">
        <v>399</v>
      </c>
    </row>
    <row r="76" spans="1:2">
      <c r="A76" t="s">
        <v>402</v>
      </c>
      <c r="B76" t="s">
        <v>401</v>
      </c>
    </row>
    <row r="77" spans="1:2">
      <c r="A77" t="s">
        <v>404</v>
      </c>
      <c r="B77" t="s">
        <v>403</v>
      </c>
    </row>
    <row r="78" spans="1:2">
      <c r="A78" t="s">
        <v>407</v>
      </c>
      <c r="B78" t="s">
        <v>406</v>
      </c>
    </row>
    <row r="79" spans="1:2">
      <c r="A79" t="s">
        <v>409</v>
      </c>
      <c r="B79" t="s">
        <v>408</v>
      </c>
    </row>
    <row r="80" spans="1:2">
      <c r="A80" t="s">
        <v>411</v>
      </c>
      <c r="B80" t="s">
        <v>410</v>
      </c>
    </row>
    <row r="81" spans="1:2">
      <c r="A81" t="s">
        <v>413</v>
      </c>
      <c r="B81" t="s">
        <v>412</v>
      </c>
    </row>
    <row r="82" spans="1:2">
      <c r="A82" t="s">
        <v>415</v>
      </c>
      <c r="B82" t="s">
        <v>414</v>
      </c>
    </row>
    <row r="83" spans="1:2">
      <c r="A83" t="s">
        <v>417</v>
      </c>
      <c r="B83" t="s">
        <v>416</v>
      </c>
    </row>
    <row r="84" spans="1:2">
      <c r="A84" t="s">
        <v>419</v>
      </c>
      <c r="B84" t="s">
        <v>418</v>
      </c>
    </row>
    <row r="85" spans="1:2">
      <c r="A85" t="s">
        <v>421</v>
      </c>
      <c r="B85" t="s">
        <v>420</v>
      </c>
    </row>
    <row r="86" spans="1:2">
      <c r="A86" t="s">
        <v>423</v>
      </c>
      <c r="B86" t="s">
        <v>422</v>
      </c>
    </row>
    <row r="87" spans="1:2">
      <c r="A87" t="s">
        <v>425</v>
      </c>
      <c r="B87" t="s">
        <v>424</v>
      </c>
    </row>
    <row r="88" spans="1:2">
      <c r="A88" t="s">
        <v>427</v>
      </c>
      <c r="B88" t="s">
        <v>426</v>
      </c>
    </row>
    <row r="89" spans="1:2">
      <c r="A89" t="s">
        <v>429</v>
      </c>
      <c r="B89" t="s">
        <v>428</v>
      </c>
    </row>
    <row r="90" spans="1:2">
      <c r="A90" t="s">
        <v>431</v>
      </c>
      <c r="B90" t="s">
        <v>430</v>
      </c>
    </row>
    <row r="91" spans="1:2">
      <c r="A91" t="s">
        <v>433</v>
      </c>
      <c r="B91" t="s">
        <v>432</v>
      </c>
    </row>
    <row r="92" spans="1:2">
      <c r="A92" t="s">
        <v>435</v>
      </c>
      <c r="B92" t="s">
        <v>434</v>
      </c>
    </row>
    <row r="93" spans="1:2">
      <c r="A93" t="s">
        <v>437</v>
      </c>
      <c r="B93" t="s">
        <v>436</v>
      </c>
    </row>
    <row r="94" spans="1:2">
      <c r="A94" t="s">
        <v>439</v>
      </c>
      <c r="B94" t="s">
        <v>438</v>
      </c>
    </row>
    <row r="95" spans="1:2">
      <c r="A95" t="s">
        <v>441</v>
      </c>
      <c r="B95" t="s">
        <v>440</v>
      </c>
    </row>
    <row r="96" spans="1:2">
      <c r="A96" t="s">
        <v>443</v>
      </c>
      <c r="B96" t="s">
        <v>442</v>
      </c>
    </row>
    <row r="97" spans="1:2">
      <c r="A97" t="s">
        <v>445</v>
      </c>
      <c r="B97" t="s">
        <v>444</v>
      </c>
    </row>
    <row r="98" spans="1:2">
      <c r="A98" t="s">
        <v>447</v>
      </c>
      <c r="B98" t="s">
        <v>446</v>
      </c>
    </row>
    <row r="99" spans="1:2">
      <c r="A99" t="s">
        <v>450</v>
      </c>
      <c r="B99" t="s">
        <v>449</v>
      </c>
    </row>
    <row r="100" spans="1:2">
      <c r="A100" t="s">
        <v>452</v>
      </c>
      <c r="B100" t="s">
        <v>451</v>
      </c>
    </row>
    <row r="101" spans="1:2">
      <c r="A101" t="s">
        <v>454</v>
      </c>
      <c r="B101" t="s">
        <v>453</v>
      </c>
    </row>
    <row r="102" spans="1:2">
      <c r="A102" t="s">
        <v>456</v>
      </c>
      <c r="B102" t="s">
        <v>455</v>
      </c>
    </row>
    <row r="103" spans="1:2">
      <c r="A103" t="s">
        <v>518</v>
      </c>
      <c r="B103" t="s">
        <v>457</v>
      </c>
    </row>
    <row r="104" spans="1:2">
      <c r="A104" t="s">
        <v>460</v>
      </c>
      <c r="B104" t="s">
        <v>459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502E-6CF5-4CB3-91B5-002F730442FD}">
  <sheetPr codeName="Feuil2"/>
  <dimension ref="A1:AV234"/>
  <sheetViews>
    <sheetView topLeftCell="A80" workbookViewId="0">
      <selection activeCell="H104" sqref="H104"/>
    </sheetView>
  </sheetViews>
  <sheetFormatPr defaultColWidth="11.42578125" defaultRowHeight="15"/>
  <cols>
    <col min="1" max="1" width="16.42578125" bestFit="1" customWidth="1"/>
    <col min="3" max="5" width="11.85546875" bestFit="1" customWidth="1"/>
    <col min="6" max="6" width="11.5703125" bestFit="1" customWidth="1"/>
  </cols>
  <sheetData>
    <row r="1" spans="1:11">
      <c r="A1" s="37" t="str">
        <f>IFERROR(VLOOKUP('Tableaux de bord'!$A$1,'Menu déroulant'!A2:B104,2,FALSE),"ERR")</f>
        <v>ERR</v>
      </c>
    </row>
    <row r="5" spans="1:11">
      <c r="F5" s="9" t="s">
        <v>138</v>
      </c>
      <c r="G5" s="9" t="s">
        <v>4</v>
      </c>
      <c r="H5" s="9" t="s">
        <v>5</v>
      </c>
      <c r="I5" s="9" t="s">
        <v>6</v>
      </c>
      <c r="J5" s="9" t="s">
        <v>7</v>
      </c>
      <c r="K5" s="9" t="s">
        <v>8</v>
      </c>
    </row>
    <row r="7" spans="1:11">
      <c r="B7" s="324" t="s">
        <v>139</v>
      </c>
      <c r="C7" t="s">
        <v>140</v>
      </c>
      <c r="F7">
        <f>SUMIFS(Impl!$I:$I,Impl!$A:$A,'Feuille de travail'!$A$1,Impl!$D:$D,'Feuille de travail'!F$5)</f>
        <v>0</v>
      </c>
      <c r="G7">
        <f>SUMIFS(Impl!$I:$I,Impl!$A:$A,'Feuille de travail'!$A$1,Impl!$D:$D,'Feuille de travail'!G$5)</f>
        <v>0</v>
      </c>
      <c r="H7">
        <f>SUMIFS(Impl!$I:$I,Impl!$A:$A,'Feuille de travail'!$A$1,Impl!$D:$D,'Feuille de travail'!H$5)</f>
        <v>0</v>
      </c>
      <c r="I7">
        <f>SUMIFS(Impl!$I:$I,Impl!$A:$A,'Feuille de travail'!$A$1,Impl!$D:$D,'Feuille de travail'!I$5)</f>
        <v>0</v>
      </c>
      <c r="J7">
        <f>SUMIFS(Impl!$I:$I,Impl!$A:$A,'Feuille de travail'!$A$1,Impl!$D:$D,'Feuille de travail'!J$5)</f>
        <v>0</v>
      </c>
      <c r="K7">
        <f>SUMIFS(Impl!$I:$I,Impl!$A:$A,'Feuille de travail'!$A$1,Impl!$D:$D,'Feuille de travail'!K$5)</f>
        <v>0</v>
      </c>
    </row>
    <row r="8" spans="1:11">
      <c r="B8" s="324"/>
      <c r="C8" t="s">
        <v>141</v>
      </c>
      <c r="F8">
        <f>SUMIFS(Impl!$J:$J,Impl!$A:$A,'Feuille de travail'!$A$1,Impl!$D:$D,'Feuille de travail'!F$5)</f>
        <v>0</v>
      </c>
      <c r="G8">
        <f>SUMIFS(Impl!$J:$J,Impl!$A:$A,'Feuille de travail'!$A$1,Impl!$D:$D,'Feuille de travail'!G$5)</f>
        <v>0</v>
      </c>
      <c r="H8">
        <f>SUMIFS(Impl!$J:$J,Impl!$A:$A,'Feuille de travail'!$A$1,Impl!$D:$D,'Feuille de travail'!H$5)</f>
        <v>0</v>
      </c>
      <c r="I8">
        <f>SUMIFS(Impl!$J:$J,Impl!$A:$A,'Feuille de travail'!$A$1,Impl!$D:$D,'Feuille de travail'!I$5)</f>
        <v>0</v>
      </c>
      <c r="J8">
        <f>SUMIFS(Impl!$J:$J,Impl!$A:$A,'Feuille de travail'!$A$1,Impl!$D:$D,'Feuille de travail'!J$5)</f>
        <v>0</v>
      </c>
      <c r="K8">
        <f>SUMIFS(Impl!$J:$J,Impl!$A:$A,'Feuille de travail'!$A$1,Impl!$D:$D,'Feuille de travail'!K$5)</f>
        <v>0</v>
      </c>
    </row>
    <row r="9" spans="1:11">
      <c r="B9" s="324"/>
      <c r="C9" t="s">
        <v>142</v>
      </c>
      <c r="F9" s="6" t="str">
        <f t="shared" ref="F9:K9" si="0">IFERROR(F7/F8,"")</f>
        <v/>
      </c>
      <c r="G9" s="6" t="str">
        <f t="shared" si="0"/>
        <v/>
      </c>
      <c r="H9" s="6" t="str">
        <f t="shared" si="0"/>
        <v/>
      </c>
      <c r="I9" s="6" t="str">
        <f t="shared" si="0"/>
        <v/>
      </c>
      <c r="J9" s="6" t="str">
        <f t="shared" si="0"/>
        <v/>
      </c>
      <c r="K9" s="6" t="str">
        <f t="shared" si="0"/>
        <v/>
      </c>
    </row>
    <row r="10" spans="1:11">
      <c r="B10" s="324"/>
      <c r="C10" t="s">
        <v>143</v>
      </c>
      <c r="F10" s="6">
        <f>IFERROR((SUMIFS(Impl!$I:$I,Impl!$D:$D,'Feuille de travail'!F$5))/(SUMIFS(Impl!$J:$J,Impl!$D:$D,'Feuille de travail'!F$5)),"")</f>
        <v>0.23415316063081559</v>
      </c>
      <c r="G10" s="6">
        <f>IFERROR((SUMIFS(Impl!$I:$I,Impl!$D:$D,'Feuille de travail'!G$5))/(SUMIFS(Impl!$J:$J,Impl!$D:$D,'Feuille de travail'!G$5)),"")</f>
        <v>0.21694967650760705</v>
      </c>
      <c r="H10" s="6">
        <f>IFERROR((SUMIFS(Impl!$I:$I,Impl!$D:$D,'Feuille de travail'!H$5))/(SUMIFS(Impl!$J:$J,Impl!$D:$D,'Feuille de travail'!H$5)),"")</f>
        <v>0.21640908989540822</v>
      </c>
      <c r="I10" s="6">
        <f>IFERROR((SUMIFS(Impl!$I:$I,Impl!$D:$D,'Feuille de travail'!I$5))/(SUMIFS(Impl!$J:$J,Impl!$D:$D,'Feuille de travail'!I$5)),"")</f>
        <v>0.15814932592824832</v>
      </c>
      <c r="J10" s="6">
        <f>IFERROR((SUMIFS(Impl!$I:$I,Impl!$D:$D,'Feuille de travail'!J$5))/(SUMIFS(Impl!$J:$J,Impl!$D:$D,'Feuille de travail'!J$5)),"")</f>
        <v>0.18456641004221885</v>
      </c>
      <c r="K10" s="6">
        <f>IFERROR((SUMIFS(Impl!$I:$I,Impl!$D:$D,'Feuille de travail'!K$5))/(SUMIFS(Impl!$J:$J,Impl!$D:$D,'Feuille de travail'!K$5)),"")</f>
        <v>0.22117309792500911</v>
      </c>
    </row>
    <row r="11" spans="1:11">
      <c r="B11" s="8"/>
    </row>
    <row r="12" spans="1:11">
      <c r="B12" s="324" t="s">
        <v>144</v>
      </c>
      <c r="C12" t="s">
        <v>145</v>
      </c>
      <c r="F12">
        <f>SUMIFS(Impl!$K:$K,Impl!$A:$A,'Feuille de travail'!$A$1,Impl!$D:$D,'Feuille de travail'!F$5)</f>
        <v>0</v>
      </c>
      <c r="G12">
        <f>SUMIFS(Impl!$K:$K,Impl!$A:$A,'Feuille de travail'!$A$1,Impl!$D:$D,'Feuille de travail'!G$5)</f>
        <v>0</v>
      </c>
      <c r="H12">
        <f>SUMIFS(Impl!$K:$K,Impl!$A:$A,'Feuille de travail'!$A$1,Impl!$D:$D,'Feuille de travail'!H$5)</f>
        <v>0</v>
      </c>
      <c r="I12">
        <f>SUMIFS(Impl!$K:$K,Impl!$A:$A,'Feuille de travail'!$A$1,Impl!$D:$D,'Feuille de travail'!I$5)</f>
        <v>0</v>
      </c>
      <c r="J12">
        <f>SUMIFS(Impl!$K:$K,Impl!$A:$A,'Feuille de travail'!$A$1,Impl!$D:$D,'Feuille de travail'!J$5)</f>
        <v>0</v>
      </c>
      <c r="K12">
        <f>SUMIFS(Impl!$K:$K,Impl!$A:$A,'Feuille de travail'!$A$1,Impl!$D:$D,'Feuille de travail'!K$5)</f>
        <v>0</v>
      </c>
    </row>
    <row r="13" spans="1:11">
      <c r="B13" s="324"/>
      <c r="C13" t="s">
        <v>146</v>
      </c>
      <c r="F13">
        <f>SUMIFS(Impl!$L:$L,Impl!$A:$A,'Feuille de travail'!$A$1,Impl!$D:$D,'Feuille de travail'!F$5)</f>
        <v>0</v>
      </c>
      <c r="G13">
        <f>SUMIFS(Impl!$L:$L,Impl!$A:$A,'Feuille de travail'!$A$1,Impl!$D:$D,'Feuille de travail'!G$5)</f>
        <v>0</v>
      </c>
      <c r="H13">
        <f>SUMIFS(Impl!$L:$L,Impl!$A:$A,'Feuille de travail'!$A$1,Impl!$D:$D,'Feuille de travail'!H$5)</f>
        <v>0</v>
      </c>
      <c r="I13">
        <f>SUMIFS(Impl!$L:$L,Impl!$A:$A,'Feuille de travail'!$A$1,Impl!$D:$D,'Feuille de travail'!I$5)</f>
        <v>0</v>
      </c>
      <c r="J13">
        <f>SUMIFS(Impl!$L:$L,Impl!$A:$A,'Feuille de travail'!$A$1,Impl!$D:$D,'Feuille de travail'!J$5)</f>
        <v>0</v>
      </c>
      <c r="K13">
        <f>SUMIFS(Impl!$L:$L,Impl!$A:$A,'Feuille de travail'!$A$1,Impl!$D:$D,'Feuille de travail'!K$5)</f>
        <v>0</v>
      </c>
    </row>
    <row r="14" spans="1:11">
      <c r="B14" s="324"/>
      <c r="C14" t="s">
        <v>142</v>
      </c>
      <c r="F14" s="6" t="str">
        <f>IFERROR(F12/F13,"")</f>
        <v/>
      </c>
      <c r="G14" s="6" t="str">
        <f t="shared" ref="G14:K14" si="1">IFERROR(G12/G13,"")</f>
        <v/>
      </c>
      <c r="H14" s="6" t="str">
        <f t="shared" si="1"/>
        <v/>
      </c>
      <c r="I14" s="6" t="str">
        <f t="shared" si="1"/>
        <v/>
      </c>
      <c r="J14" s="6" t="str">
        <f t="shared" si="1"/>
        <v/>
      </c>
      <c r="K14" s="6" t="str">
        <f t="shared" si="1"/>
        <v/>
      </c>
    </row>
    <row r="15" spans="1:11">
      <c r="B15" s="324"/>
      <c r="C15" t="s">
        <v>143</v>
      </c>
      <c r="F15" s="6">
        <f>IFERROR((SUMIFS(Impl!$K:$K,Impl!$D:$D,'Feuille de travail'!F$5))/(SUMIFS(Impl!$L:$L,Impl!$D:$D,'Feuille de travail'!F$5)),"")</f>
        <v>0.12399723934071713</v>
      </c>
      <c r="G15" s="6">
        <f>IFERROR((SUMIFS(Impl!$K:$K,Impl!$D:$D,'Feuille de travail'!G$5))/(SUMIFS(Impl!$L:$L,Impl!$D:$D,'Feuille de travail'!G$5)),"")</f>
        <v>0.12170317294080776</v>
      </c>
      <c r="H15" s="6">
        <f>IFERROR((SUMIFS(Impl!$K:$K,Impl!$D:$D,'Feuille de travail'!H$5))/(SUMIFS(Impl!$L:$L,Impl!$D:$D,'Feuille de travail'!H$5)),"")</f>
        <v>0.11771823079023189</v>
      </c>
      <c r="I15" s="6">
        <f>IFERROR((SUMIFS(Impl!$K:$K,Impl!$D:$D,'Feuille de travail'!I$5))/(SUMIFS(Impl!$L:$L,Impl!$D:$D,'Feuille de travail'!I$5)),"")</f>
        <v>7.4942551701727977E-2</v>
      </c>
      <c r="J15" s="6">
        <f>IFERROR((SUMIFS(Impl!$K:$K,Impl!$D:$D,'Feuille de travail'!J$5))/(SUMIFS(Impl!$L:$L,Impl!$D:$D,'Feuille de travail'!J$5)),"")</f>
        <v>0.10659656472737102</v>
      </c>
      <c r="K15" s="6">
        <f>IFERROR((SUMIFS(Impl!$K:$K,Impl!$D:$D,'Feuille de travail'!K$5))/(SUMIFS(Impl!$L:$L,Impl!$D:$D,'Feuille de travail'!K$5)),"")</f>
        <v>0.12976978823294821</v>
      </c>
    </row>
    <row r="16" spans="1:11">
      <c r="B16" s="8"/>
    </row>
    <row r="17" spans="1:11">
      <c r="B17" s="324" t="s">
        <v>147</v>
      </c>
      <c r="C17" s="10" t="s">
        <v>148</v>
      </c>
      <c r="F17">
        <f>SUMIFS(Impl!$E:$E,Impl!$A:$A,'Feuille de travail'!$A$1,Impl!$D:$D,'Feuille de travail'!F$5)</f>
        <v>0</v>
      </c>
      <c r="G17">
        <f>SUMIFS(Impl!$E:$E,Impl!$A:$A,'Feuille de travail'!$A$1,Impl!$D:$D,'Feuille de travail'!G$5)</f>
        <v>0</v>
      </c>
      <c r="H17">
        <f>SUMIFS(Impl!$E:$E,Impl!$A:$A,'Feuille de travail'!$A$1,Impl!$D:$D,'Feuille de travail'!H$5)</f>
        <v>0</v>
      </c>
      <c r="I17">
        <f>SUMIFS(Impl!$E:$E,Impl!$A:$A,'Feuille de travail'!$A$1,Impl!$D:$D,'Feuille de travail'!I$5)</f>
        <v>0</v>
      </c>
      <c r="J17">
        <f>SUMIFS(Impl!$E:$E,Impl!$A:$A,'Feuille de travail'!$A$1,Impl!$D:$D,'Feuille de travail'!J$5)</f>
        <v>0</v>
      </c>
      <c r="K17">
        <f>SUMIFS(Impl!$E:$E,Impl!$A:$A,'Feuille de travail'!$A$1,Impl!$D:$D,'Feuille de travail'!K$5)</f>
        <v>0</v>
      </c>
    </row>
    <row r="18" spans="1:11">
      <c r="B18" s="324"/>
      <c r="C18" s="11" t="s">
        <v>149</v>
      </c>
      <c r="F18">
        <f>SUMIFS(Impl!$F:$F,Impl!$A:$A,'Feuille de travail'!$A$1,Impl!$D:$D,'Feuille de travail'!F$5)</f>
        <v>0</v>
      </c>
      <c r="G18">
        <f>SUMIFS(Impl!$F:$F,Impl!$A:$A,'Feuille de travail'!$A$1,Impl!$D:$D,'Feuille de travail'!G$5)</f>
        <v>0</v>
      </c>
      <c r="H18">
        <f>SUMIFS(Impl!$F:$F,Impl!$A:$A,'Feuille de travail'!$A$1,Impl!$D:$D,'Feuille de travail'!H$5)</f>
        <v>0</v>
      </c>
      <c r="I18">
        <f>SUMIFS(Impl!$F:$F,Impl!$A:$A,'Feuille de travail'!$A$1,Impl!$D:$D,'Feuille de travail'!I$5)</f>
        <v>0</v>
      </c>
      <c r="J18">
        <f>SUMIFS(Impl!$F:$F,Impl!$A:$A,'Feuille de travail'!$A$1,Impl!$D:$D,'Feuille de travail'!J$5)</f>
        <v>0</v>
      </c>
      <c r="K18">
        <f>SUMIFS(Impl!$F:$F,Impl!$A:$A,'Feuille de travail'!$A$1,Impl!$D:$D,'Feuille de travail'!K$5)</f>
        <v>0</v>
      </c>
    </row>
    <row r="19" spans="1:11">
      <c r="B19" s="324"/>
      <c r="C19" s="12" t="s">
        <v>150</v>
      </c>
      <c r="F19">
        <f>SUMIFS(Impl!$G:$G,Impl!$A:$A,'Feuille de travail'!$A$1,Impl!$D:$D,'Feuille de travail'!F$5)</f>
        <v>0</v>
      </c>
      <c r="G19">
        <f>SUMIFS(Impl!$G:$G,Impl!$A:$A,'Feuille de travail'!$A$1,Impl!$D:$D,'Feuille de travail'!G$5)</f>
        <v>0</v>
      </c>
      <c r="H19">
        <f>SUMIFS(Impl!$G:$G,Impl!$A:$A,'Feuille de travail'!$A$1,Impl!$D:$D,'Feuille de travail'!H$5)</f>
        <v>0</v>
      </c>
      <c r="I19">
        <f>SUMIFS(Impl!$G:$G,Impl!$A:$A,'Feuille de travail'!$A$1,Impl!$D:$D,'Feuille de travail'!I$5)</f>
        <v>0</v>
      </c>
      <c r="J19">
        <f>SUMIFS(Impl!$G:$G,Impl!$A:$A,'Feuille de travail'!$A$1,Impl!$D:$D,'Feuille de travail'!J$5)</f>
        <v>0</v>
      </c>
      <c r="K19">
        <f>SUMIFS(Impl!$G:$G,Impl!$A:$A,'Feuille de travail'!$A$1,Impl!$D:$D,'Feuille de travail'!K$5)</f>
        <v>0</v>
      </c>
    </row>
    <row r="20" spans="1:11">
      <c r="B20" s="324"/>
      <c r="C20" s="13" t="s">
        <v>151</v>
      </c>
      <c r="F20">
        <f>SUMIFS(Impl!$H:$H,Impl!$A:$A,'Feuille de travail'!$A$1,Impl!$D:$D,'Feuille de travail'!F$5)</f>
        <v>0</v>
      </c>
      <c r="G20">
        <f>SUMIFS(Impl!$H:$H,Impl!$A:$A,'Feuille de travail'!$A$1,Impl!$D:$D,'Feuille de travail'!G$5)</f>
        <v>0</v>
      </c>
      <c r="H20">
        <f>SUMIFS(Impl!$H:$H,Impl!$A:$A,'Feuille de travail'!$A$1,Impl!$D:$D,'Feuille de travail'!H$5)</f>
        <v>0</v>
      </c>
      <c r="I20">
        <f>SUMIFS(Impl!$H:$H,Impl!$A:$A,'Feuille de travail'!$A$1,Impl!$D:$D,'Feuille de travail'!I$5)</f>
        <v>0</v>
      </c>
      <c r="J20">
        <f>SUMIFS(Impl!$H:$H,Impl!$A:$A,'Feuille de travail'!$A$1,Impl!$D:$D,'Feuille de travail'!J$5)</f>
        <v>0</v>
      </c>
      <c r="K20">
        <f>SUMIFS(Impl!$H:$H,Impl!$A:$A,'Feuille de travail'!$A$1,Impl!$D:$D,'Feuille de travail'!K$5)</f>
        <v>0</v>
      </c>
    </row>
    <row r="23" spans="1:11">
      <c r="D23" t="s">
        <v>4</v>
      </c>
      <c r="E23" t="s">
        <v>5</v>
      </c>
      <c r="F23" t="s">
        <v>6</v>
      </c>
      <c r="G23" t="s">
        <v>7</v>
      </c>
      <c r="H23" t="s">
        <v>8</v>
      </c>
      <c r="I23" t="s">
        <v>152</v>
      </c>
    </row>
    <row r="24" spans="1:11">
      <c r="A24" t="s">
        <v>153</v>
      </c>
      <c r="C24" t="s">
        <v>154</v>
      </c>
      <c r="D24" s="171">
        <f>SUMIFS(Tarifs!$E:$E,Tarifs!$A:$A,'Feuille de travail'!$A$1,Tarifs!$D:$D,'Feuille de travail'!D$23)</f>
        <v>0</v>
      </c>
      <c r="E24" s="171">
        <f>SUMIFS(Tarifs!$E:$E,Tarifs!$A:$A,'Feuille de travail'!$A$1,Tarifs!$D:$D,'Feuille de travail'!E$23)</f>
        <v>0</v>
      </c>
      <c r="F24" s="171">
        <f>SUMIFS(Tarifs!$E:$E,Tarifs!$A:$A,'Feuille de travail'!$A$1,Tarifs!$D:$D,'Feuille de travail'!F$23)</f>
        <v>0</v>
      </c>
      <c r="G24" s="171">
        <f>SUMIFS(Tarifs!$E:$E,Tarifs!$A:$A,'Feuille de travail'!$A$1,Tarifs!$D:$D,'Feuille de travail'!G$23)</f>
        <v>0</v>
      </c>
      <c r="H24" s="171">
        <f>SUMIFS(Tarifs!$E:$E,Tarifs!$A:$A,'Feuille de travail'!$A$1,Tarifs!$D:$D,'Feuille de travail'!H$23)</f>
        <v>0</v>
      </c>
      <c r="I24" s="171">
        <f>SUMIFS(Tarifs!$E:$E,Tarifs!$A:$A,'Feuille de travail'!$A$1,Tarifs!$D:$D,'Feuille de travail'!I$23)</f>
        <v>0</v>
      </c>
    </row>
    <row r="25" spans="1:11">
      <c r="A25" t="s">
        <v>143</v>
      </c>
      <c r="C25" t="s">
        <v>143</v>
      </c>
      <c r="D25" s="171">
        <f>IFERROR((AVERAGEIFS(Tarifs!$E:$E,Tarifs!$D:$D,'Feuille de travail'!D$23)),"")</f>
        <v>28.128349514563109</v>
      </c>
      <c r="E25" s="171">
        <f>IFERROR((AVERAGEIFS(Tarifs!$E:$E,Tarifs!$D:$D,'Feuille de travail'!E$23)),"")</f>
        <v>28.396601941747576</v>
      </c>
      <c r="F25" s="171">
        <f>IFERROR((AVERAGEIFS(Tarifs!$E:$E,Tarifs!$D:$D,'Feuille de travail'!F$23)),"")</f>
        <v>28.559902912621347</v>
      </c>
      <c r="G25" s="171">
        <f>IFERROR((AVERAGEIFS(Tarifs!$E:$E,Tarifs!$D:$D,'Feuille de travail'!G$23)),"")</f>
        <v>28.794854368932029</v>
      </c>
      <c r="H25" s="171">
        <f>IFERROR((AVERAGEIFS(Tarifs!$E:$E,Tarifs!$D:$D,'Feuille de travail'!H$23)),"")</f>
        <v>35.53563106796117</v>
      </c>
      <c r="I25" s="171">
        <f>IFERROR((AVERAGEIFS(Tarifs!$E:$E,Tarifs!$D:$D,'Feuille de travail'!I$23)),"")</f>
        <v>35.800388349514549</v>
      </c>
    </row>
    <row r="26" spans="1:11">
      <c r="A26" t="s">
        <v>155</v>
      </c>
      <c r="C26" t="s">
        <v>154</v>
      </c>
      <c r="D26" s="171">
        <f>SUMIFS(Tarifs!$F:$F,Tarifs!$A:$A,'Feuille de travail'!$A$1,Tarifs!$D:$D,'Feuille de travail'!D$23)</f>
        <v>0</v>
      </c>
      <c r="E26" s="171">
        <f>SUMIFS(Tarifs!$F:$F,Tarifs!$A:$A,'Feuille de travail'!$A$1,Tarifs!$D:$D,'Feuille de travail'!E$23)</f>
        <v>0</v>
      </c>
      <c r="F26" s="171">
        <f>SUMIFS(Tarifs!$F:$F,Tarifs!$A:$A,'Feuille de travail'!$A$1,Tarifs!$D:$D,'Feuille de travail'!F$23)</f>
        <v>0</v>
      </c>
      <c r="G26" s="171">
        <f>SUMIFS(Tarifs!$F:$F,Tarifs!$A:$A,'Feuille de travail'!$A$1,Tarifs!$D:$D,'Feuille de travail'!G$23)</f>
        <v>0</v>
      </c>
      <c r="H26" s="171">
        <f>SUMIFS(Tarifs!$F:$F,Tarifs!$A:$A,'Feuille de travail'!$A$1,Tarifs!$D:$D,'Feuille de travail'!H$23)</f>
        <v>0</v>
      </c>
      <c r="I26" s="171">
        <f>SUMIFS(Tarifs!$F:$F,Tarifs!$A:$A,'Feuille de travail'!$A$1,Tarifs!$D:$D,'Feuille de travail'!I$23)</f>
        <v>0</v>
      </c>
    </row>
    <row r="27" spans="1:11">
      <c r="A27" t="s">
        <v>143</v>
      </c>
      <c r="C27" t="s">
        <v>143</v>
      </c>
      <c r="D27" s="171">
        <f>IFERROR((AVERAGEIFS(Tarifs!$F:$F,Tarifs!$D:$D,'Feuille de travail'!D$23)),"")</f>
        <v>18.41757281553398</v>
      </c>
      <c r="E27" s="171">
        <f>IFERROR((AVERAGEIFS(Tarifs!$F:$F,Tarifs!$D:$D,'Feuille de travail'!E$23)),"")</f>
        <v>18.577864077669901</v>
      </c>
      <c r="F27" s="171">
        <f>IFERROR((AVERAGEIFS(Tarifs!$F:$F,Tarifs!$D:$D,'Feuille de travail'!F$23)),"")</f>
        <v>18.526990291262134</v>
      </c>
      <c r="G27" s="171">
        <f>IFERROR((AVERAGEIFS(Tarifs!$F:$F,Tarifs!$D:$D,'Feuille de travail'!G$23)),"")</f>
        <v>18.459223300970873</v>
      </c>
      <c r="H27" s="171">
        <f>IFERROR((AVERAGEIFS(Tarifs!$F:$F,Tarifs!$D:$D,'Feuille de travail'!H$23)),"")</f>
        <v>18.494271844660187</v>
      </c>
      <c r="I27" s="171">
        <f>IFERROR((AVERAGEIFS(Tarifs!$F:$F,Tarifs!$D:$D,'Feuille de travail'!I$23)),"")</f>
        <v>18.649320388349512</v>
      </c>
    </row>
    <row r="28" spans="1:11">
      <c r="A28" t="s">
        <v>156</v>
      </c>
      <c r="C28" t="s">
        <v>154</v>
      </c>
      <c r="D28" s="171">
        <f>SUMIFS(Tarifs!$G:$G,Tarifs!$A:$A,'Feuille de travail'!$A$1,Tarifs!$D:$D,'Feuille de travail'!D$23)</f>
        <v>0</v>
      </c>
      <c r="E28" s="171">
        <f>SUMIFS(Tarifs!$G:$G,Tarifs!$A:$A,'Feuille de travail'!$A$1,Tarifs!$D:$D,'Feuille de travail'!E$23)</f>
        <v>0</v>
      </c>
      <c r="F28" s="171">
        <f>SUMIFS(Tarifs!$G:$G,Tarifs!$A:$A,'Feuille de travail'!$A$1,Tarifs!$D:$D,'Feuille de travail'!F$23)</f>
        <v>0</v>
      </c>
      <c r="G28" s="171">
        <f>SUMIFS(Tarifs!$G:$G,Tarifs!$A:$A,'Feuille de travail'!$A$1,Tarifs!$D:$D,'Feuille de travail'!G$23)</f>
        <v>0</v>
      </c>
      <c r="H28" s="171">
        <f>SUMIFS(Tarifs!$G:$G,Tarifs!$A:$A,'Feuille de travail'!$A$1,Tarifs!$D:$D,'Feuille de travail'!H$23)</f>
        <v>0</v>
      </c>
      <c r="I28" s="171">
        <f>SUMIFS(Tarifs!$G:$G,Tarifs!$A:$A,'Feuille de travail'!$A$1,Tarifs!$D:$D,'Feuille de travail'!I$23)</f>
        <v>0</v>
      </c>
    </row>
    <row r="29" spans="1:11">
      <c r="A29" t="s">
        <v>143</v>
      </c>
      <c r="C29" t="s">
        <v>143</v>
      </c>
      <c r="D29" s="171">
        <f>IFERROR((AVERAGEIFS(Tarifs!$G:$G,Tarifs!$D:$D,'Feuille de travail'!D$23)),"")</f>
        <v>6.1960194174757302</v>
      </c>
      <c r="E29" s="171">
        <f>IFERROR((AVERAGEIFS(Tarifs!$G:$G,Tarifs!$D:$D,'Feuille de travail'!E$23)),"")</f>
        <v>6.2330097087378622</v>
      </c>
      <c r="F29" s="171">
        <f>IFERROR((AVERAGEIFS(Tarifs!$G:$G,Tarifs!$D:$D,'Feuille de travail'!F$23)),"")</f>
        <v>6.2107766990291253</v>
      </c>
      <c r="G29" s="171">
        <f>IFERROR((AVERAGEIFS(Tarifs!$G:$G,Tarifs!$D:$D,'Feuille de travail'!G$23)),"")</f>
        <v>6.0651456310679617</v>
      </c>
      <c r="H29" s="171">
        <f>IFERROR((AVERAGEIFS(Tarifs!$G:$G,Tarifs!$D:$D,'Feuille de travail'!H$23)),"")</f>
        <v>6.0776699029126204</v>
      </c>
      <c r="I29" s="171">
        <f>IFERROR((AVERAGEIFS(Tarifs!$G:$G,Tarifs!$D:$D,'Feuille de travail'!I$23)),"")</f>
        <v>6.2088349514563088</v>
      </c>
    </row>
    <row r="30" spans="1:11">
      <c r="A30" t="s">
        <v>157</v>
      </c>
      <c r="C30" t="s">
        <v>154</v>
      </c>
      <c r="D30" s="171">
        <f>SUMIFS(Tarifs!$H:$H,Tarifs!$A:$A,'Feuille de travail'!$A$1,Tarifs!$D:$D,'Feuille de travail'!D$23)</f>
        <v>0</v>
      </c>
      <c r="E30" s="171">
        <f>SUMIFS(Tarifs!$H:$H,Tarifs!$A:$A,'Feuille de travail'!$A$1,Tarifs!$D:$D,'Feuille de travail'!E$23)</f>
        <v>0</v>
      </c>
      <c r="F30" s="171">
        <f>SUMIFS(Tarifs!$H:$H,Tarifs!$A:$A,'Feuille de travail'!$A$1,Tarifs!$D:$D,'Feuille de travail'!F$23)</f>
        <v>0</v>
      </c>
      <c r="G30" s="171">
        <f>SUMIFS(Tarifs!$H:$H,Tarifs!$A:$A,'Feuille de travail'!$A$1,Tarifs!$D:$D,'Feuille de travail'!G$23)</f>
        <v>0</v>
      </c>
      <c r="H30" s="171">
        <f>SUMIFS(Tarifs!$H:$H,Tarifs!$A:$A,'Feuille de travail'!$A$1,Tarifs!$D:$D,'Feuille de travail'!H$23)</f>
        <v>0</v>
      </c>
      <c r="I30" s="171">
        <f>SUMIFS(Tarifs!$H:$H,Tarifs!$A:$A,'Feuille de travail'!$A$1,Tarifs!$D:$D,'Feuille de travail'!I$23)</f>
        <v>0</v>
      </c>
    </row>
    <row r="31" spans="1:11">
      <c r="A31" t="s">
        <v>143</v>
      </c>
      <c r="C31" t="s">
        <v>143</v>
      </c>
      <c r="D31" s="171">
        <f>IFERROR((AVERAGEIFS(Tarifs!$H:$H,Tarifs!$D:$D,'Feuille de travail'!D$23)),"")</f>
        <v>5.8075728155339821</v>
      </c>
      <c r="E31" s="171">
        <f>IFERROR((AVERAGEIFS(Tarifs!$H:$H,Tarifs!$D:$D,'Feuille de travail'!E$23)),"")</f>
        <v>5.873203883495143</v>
      </c>
      <c r="F31" s="171">
        <f>IFERROR((AVERAGEIFS(Tarifs!$H:$H,Tarifs!$D:$D,'Feuille de travail'!F$23)),"")</f>
        <v>5.8468932038834946</v>
      </c>
      <c r="G31" s="171">
        <f>IFERROR((AVERAGEIFS(Tarifs!$H:$H,Tarifs!$D:$D,'Feuille de travail'!G$23)),"")</f>
        <v>5.6955339805825238</v>
      </c>
      <c r="H31" s="171">
        <f>IFERROR((AVERAGEIFS(Tarifs!$H:$H,Tarifs!$D:$D,'Feuille de travail'!H$23)),"")</f>
        <v>5.712038834951457</v>
      </c>
      <c r="I31" s="171">
        <f>IFERROR((AVERAGEIFS(Tarifs!$H:$H,Tarifs!$D:$D,'Feuille de travail'!I$23)),"")</f>
        <v>5.8467961165048532</v>
      </c>
    </row>
    <row r="35" spans="2:9">
      <c r="C35" t="s">
        <v>4</v>
      </c>
      <c r="D35" t="s">
        <v>5</v>
      </c>
      <c r="E35" t="s">
        <v>6</v>
      </c>
      <c r="F35" t="s">
        <v>7</v>
      </c>
      <c r="G35" t="s">
        <v>8</v>
      </c>
    </row>
    <row r="36" spans="2:9">
      <c r="B36" t="s">
        <v>158</v>
      </c>
      <c r="C36" s="14">
        <f>SUMIFS(Tarifs!$I:$I,Tarifs!$A:$A,'Feuille de travail'!$A$1,Tarifs!$D:$D,C$35)</f>
        <v>0</v>
      </c>
      <c r="D36" s="14">
        <f>SUMIFS(Tarifs!$I:$I,Tarifs!$A:$A,'Feuille de travail'!$A$1,Tarifs!$D:$D,D$35)</f>
        <v>0</v>
      </c>
      <c r="E36" s="14">
        <f>SUMIFS(Tarifs!$I:$I,Tarifs!$A:$A,'Feuille de travail'!$A$1,Tarifs!$D:$D,E$35)</f>
        <v>0</v>
      </c>
      <c r="F36" s="14">
        <f>SUMIFS(Tarifs!$I:$I,Tarifs!$A:$A,'Feuille de travail'!$A$1,Tarifs!$D:$D,F$35)</f>
        <v>0</v>
      </c>
      <c r="G36" s="14">
        <f>SUMIFS(Tarifs!$I:$I,Tarifs!$A:$A,'Feuille de travail'!$A$1,Tarifs!$D:$D,G$35)</f>
        <v>0</v>
      </c>
    </row>
    <row r="37" spans="2:9">
      <c r="B37" t="s">
        <v>143</v>
      </c>
      <c r="C37" s="14">
        <f>IFERROR((AVERAGEIFS(Tarifs!$I:$I,Tarifs!$D:$D,C$35)),"")</f>
        <v>15897.111111111111</v>
      </c>
      <c r="D37" s="14">
        <f>IFERROR((AVERAGEIFS(Tarifs!$I:$I,Tarifs!$D:$D,D$35)),"")</f>
        <v>16848.784313725489</v>
      </c>
      <c r="E37" s="14">
        <f>IFERROR((AVERAGEIFS(Tarifs!$I:$I,Tarifs!$D:$D,E$35)),"")</f>
        <v>16863.313725490196</v>
      </c>
      <c r="F37" s="14">
        <f>IFERROR((AVERAGEIFS(Tarifs!$I:$I,Tarifs!$D:$D,F$35)),"")</f>
        <v>18855.490000000002</v>
      </c>
      <c r="G37" s="14" t="str">
        <f>IFERROR((AVERAGEIFS(Tarifs!$I:$I,Tarifs!$D:$D,G$35)),"")</f>
        <v/>
      </c>
    </row>
    <row r="40" spans="2:9">
      <c r="B40" s="17"/>
      <c r="C40" s="17"/>
      <c r="E40" s="31" t="s">
        <v>4</v>
      </c>
      <c r="F40" s="31" t="s">
        <v>5</v>
      </c>
      <c r="G40" s="31" t="s">
        <v>6</v>
      </c>
      <c r="H40" s="31" t="s">
        <v>7</v>
      </c>
      <c r="I40" s="31" t="s">
        <v>8</v>
      </c>
    </row>
    <row r="41" spans="2:9">
      <c r="B41" s="334" t="s">
        <v>9</v>
      </c>
      <c r="C41" s="335"/>
      <c r="D41" s="336"/>
      <c r="E41" s="36">
        <f>SUMIFS(RH!$E:$E,RH!$A:$A,'Feuille de travail'!$A$1,RH!$D:$D,'Feuille de travail'!E$40)</f>
        <v>0</v>
      </c>
      <c r="F41" s="36">
        <f>SUMIFS(RH!$E:$E,RH!$A:$A,'Feuille de travail'!$A$1,RH!$D:$D,'Feuille de travail'!F$40)</f>
        <v>0</v>
      </c>
      <c r="G41" s="36">
        <f>SUMIFS(RH!$E:$E,RH!$A:$A,'Feuille de travail'!$A$1,RH!$D:$D,'Feuille de travail'!G$40)</f>
        <v>0</v>
      </c>
      <c r="H41" s="36">
        <f>SUMIFS(RH!$E:$E,RH!$A:$A,'Feuille de travail'!$A$1,RH!$D:$D,'Feuille de travail'!H$40)</f>
        <v>0</v>
      </c>
      <c r="I41" s="36">
        <f>SUMIFS(RH!$E:$E,RH!$A:$A,'Feuille de travail'!$A$1,RH!$D:$D,'Feuille de travail'!I$40)</f>
        <v>0</v>
      </c>
    </row>
    <row r="42" spans="2:9">
      <c r="B42" s="304" t="s">
        <v>159</v>
      </c>
      <c r="C42" s="304"/>
      <c r="D42" s="304"/>
      <c r="E42" s="304">
        <f>SUMIFS(RH!$F:$F,RH!$A:$A,'Feuille de travail'!$A$1,RH!$D:$D,'Feuille de travail'!E$40)</f>
        <v>0</v>
      </c>
      <c r="F42" s="304">
        <f>SUMIFS(RH!$F:$F,RH!$A:$A,'Feuille de travail'!$A$1,RH!$D:$D,'Feuille de travail'!F$40)</f>
        <v>0</v>
      </c>
      <c r="G42" s="304">
        <f>SUMIFS(RH!$F:$F,RH!$A:$A,'Feuille de travail'!$A$1,RH!$D:$D,'Feuille de travail'!G$40)</f>
        <v>0</v>
      </c>
      <c r="H42" s="304">
        <f>SUMIFS(RH!$F:$F,RH!$A:$A,'Feuille de travail'!$A$1,RH!$D:$D,'Feuille de travail'!H$40)</f>
        <v>0</v>
      </c>
      <c r="I42" s="304">
        <f>SUMIFS(RH!$F:$F,RH!$A:$A,'Feuille de travail'!$A$1,RH!$D:$D,'Feuille de travail'!I$40)</f>
        <v>0</v>
      </c>
    </row>
    <row r="43" spans="2:9">
      <c r="B43" s="304"/>
      <c r="C43" s="304"/>
      <c r="D43" s="304"/>
      <c r="E43" s="304"/>
      <c r="F43" s="304"/>
      <c r="G43" s="304"/>
      <c r="H43" s="304"/>
      <c r="I43" s="304"/>
    </row>
    <row r="44" spans="2:9">
      <c r="B44" s="17"/>
      <c r="C44" s="17"/>
      <c r="D44" s="17"/>
      <c r="E44" s="17"/>
      <c r="F44" s="17"/>
      <c r="G44" s="17"/>
    </row>
    <row r="45" spans="2:9">
      <c r="B45" s="17"/>
    </row>
    <row r="46" spans="2:9">
      <c r="B46" s="17"/>
      <c r="C46" s="277" t="s">
        <v>11</v>
      </c>
      <c r="D46" s="277" t="s">
        <v>12</v>
      </c>
      <c r="E46" s="277" t="s">
        <v>160</v>
      </c>
      <c r="F46" s="277" t="s">
        <v>161</v>
      </c>
      <c r="G46" s="277" t="s">
        <v>15</v>
      </c>
    </row>
    <row r="47" spans="2:9">
      <c r="B47" s="17"/>
      <c r="C47" s="277"/>
      <c r="D47" s="277"/>
      <c r="E47" s="277"/>
      <c r="F47" s="277"/>
      <c r="G47" s="277"/>
    </row>
    <row r="48" spans="2:9">
      <c r="B48" s="277" t="s">
        <v>162</v>
      </c>
      <c r="C48" s="270">
        <f>SUMIFS(RH!$G:$G,RH!$A:$A,'Feuille de travail'!$A$1,RH!$D:$D,'Tableaux de bord'!$C$169)</f>
        <v>0</v>
      </c>
      <c r="D48" s="270">
        <f>SUMIFS(RH!$H:$H,RH!$A:$A,'Feuille de travail'!$A$1,RH!$D:$D,'Tableaux de bord'!$C$169)</f>
        <v>0</v>
      </c>
      <c r="E48" s="270">
        <f>SUMIFS(RH!$P:$P,RH!$A:$A,'Feuille de travail'!$A$1,RH!$D:$D,'Tableaux de bord'!$C$169)</f>
        <v>0</v>
      </c>
      <c r="F48" s="270">
        <f>SUMIFS(RH!$Q:$Q,RH!$A:$A,'Feuille de travail'!$A$1,RH!$D:$D,'Tableaux de bord'!$C$169)</f>
        <v>0</v>
      </c>
      <c r="G48" s="270">
        <f>SUMIFS(RH!$S:$S,RH!$A:$A,'Feuille de travail'!$A$1,RH!$D:$D,'Tableaux de bord'!$C$169)</f>
        <v>0</v>
      </c>
    </row>
    <row r="49" spans="2:8">
      <c r="B49" s="277"/>
      <c r="C49" s="271"/>
      <c r="D49" s="271"/>
      <c r="E49" s="271"/>
      <c r="F49" s="271"/>
      <c r="G49" s="271"/>
    </row>
    <row r="50" spans="2:8">
      <c r="B50" s="277"/>
      <c r="C50" s="272"/>
      <c r="D50" s="272"/>
      <c r="E50" s="272"/>
      <c r="F50" s="272"/>
      <c r="G50" s="272"/>
    </row>
    <row r="51" spans="2:8">
      <c r="B51" s="16"/>
      <c r="C51" s="17"/>
      <c r="D51" s="17"/>
      <c r="E51" s="17"/>
      <c r="F51" s="17"/>
      <c r="G51" s="17"/>
      <c r="H51" s="17"/>
    </row>
    <row r="52" spans="2:8">
      <c r="B52" s="16"/>
      <c r="C52" s="17"/>
      <c r="D52" s="17"/>
      <c r="E52" s="31" t="s">
        <v>7</v>
      </c>
      <c r="F52" s="31" t="s">
        <v>8</v>
      </c>
    </row>
    <row r="53" spans="2:8">
      <c r="B53" s="304" t="s">
        <v>163</v>
      </c>
      <c r="C53" s="304"/>
      <c r="D53" s="304"/>
      <c r="E53" s="36">
        <f>SUMIFS(RH!$J:$J,RH!$A:$A,'Feuille de travail'!$A$1,RH!$D:$D,'Tableaux de bord'!D$180)</f>
        <v>0</v>
      </c>
      <c r="F53" s="36">
        <f>SUMIFS(RH!$J:$J,RH!$A:$A,'Feuille de travail'!$A$1,RH!$D:$D,'Tableaux de bord'!E$180)</f>
        <v>0</v>
      </c>
    </row>
    <row r="54" spans="2:8">
      <c r="B54" s="17"/>
      <c r="C54" s="17"/>
      <c r="D54" s="17"/>
      <c r="E54" s="17"/>
      <c r="F54" s="17"/>
    </row>
    <row r="55" spans="2:8">
      <c r="E55" s="31" t="s">
        <v>7</v>
      </c>
      <c r="F55" s="31" t="s">
        <v>8</v>
      </c>
    </row>
    <row r="56" spans="2:8">
      <c r="D56" s="277" t="s">
        <v>164</v>
      </c>
      <c r="E56" s="277">
        <f>SUMIFS(RH!$K:$K,RH!$A:$A,'Feuille de travail'!$A$1,RH!$D:$D,E55)</f>
        <v>0</v>
      </c>
      <c r="F56" s="277">
        <f>SUMIFS(RH!$K:$K,RH!$A:$A,'Feuille de travail'!$A$1,RH!$D:$D,F55)</f>
        <v>0</v>
      </c>
    </row>
    <row r="57" spans="2:8">
      <c r="D57" s="277"/>
      <c r="E57" s="277"/>
      <c r="F57" s="277"/>
    </row>
    <row r="58" spans="2:8">
      <c r="B58" s="16"/>
      <c r="G58" s="17"/>
    </row>
    <row r="60" spans="2:8">
      <c r="C60" s="17" t="s">
        <v>4</v>
      </c>
      <c r="D60" s="17" t="s">
        <v>5</v>
      </c>
      <c r="E60" s="17" t="s">
        <v>6</v>
      </c>
      <c r="F60" s="17" t="s">
        <v>7</v>
      </c>
      <c r="G60" s="17" t="s">
        <v>8</v>
      </c>
    </row>
    <row r="61" spans="2:8">
      <c r="B61" s="18" t="s">
        <v>165</v>
      </c>
      <c r="C61" s="17">
        <f>SUMIFS('Renc&amp;activ'!$E:$E,'Renc&amp;activ'!$A:$A,'Feuille de travail'!$A$1,'Renc&amp;activ'!$D:$D,'Feuille de travail'!C$60)</f>
        <v>0</v>
      </c>
      <c r="D61" s="17">
        <f>SUMIFS('Renc&amp;activ'!$E:$E,'Renc&amp;activ'!$A:$A,'Feuille de travail'!$A$1,'Renc&amp;activ'!$D:$D,'Feuille de travail'!D$60)</f>
        <v>0</v>
      </c>
      <c r="E61" s="17">
        <f>SUMIFS('Renc&amp;activ'!$E:$E,'Renc&amp;activ'!$A:$A,'Feuille de travail'!$A$1,'Renc&amp;activ'!$D:$D,'Feuille de travail'!E$60)</f>
        <v>0</v>
      </c>
      <c r="F61" s="17">
        <f>SUMIFS('Renc&amp;activ'!$E:$E,'Renc&amp;activ'!$A:$A,'Feuille de travail'!$A$1,'Renc&amp;activ'!$D:$D,'Feuille de travail'!F$60)</f>
        <v>0</v>
      </c>
      <c r="G61" s="17">
        <f>SUMIFS('Renc&amp;activ'!$E:$E,'Renc&amp;activ'!$A:$A,'Feuille de travail'!$A$1,'Renc&amp;activ'!$D:$D,'Feuille de travail'!G$60)</f>
        <v>0</v>
      </c>
    </row>
    <row r="62" spans="2:8">
      <c r="B62" s="18" t="s">
        <v>166</v>
      </c>
      <c r="C62" s="17">
        <f>SUMIFS('Renc&amp;activ'!$F:$F,'Renc&amp;activ'!$A:$A,'Feuille de travail'!$A$1,'Renc&amp;activ'!$D:$D,'Feuille de travail'!C$60)</f>
        <v>0</v>
      </c>
      <c r="D62" s="17">
        <f>SUMIFS('Renc&amp;activ'!$F:$F,'Renc&amp;activ'!$A:$A,'Feuille de travail'!$A$1,'Renc&amp;activ'!$D:$D,'Feuille de travail'!D$60)</f>
        <v>0</v>
      </c>
      <c r="E62" s="17">
        <f>SUMIFS('Renc&amp;activ'!$F:$F,'Renc&amp;activ'!$A:$A,'Feuille de travail'!$A$1,'Renc&amp;activ'!$D:$D,'Feuille de travail'!E$60)</f>
        <v>0</v>
      </c>
      <c r="F62" s="17">
        <f>SUMIFS('Renc&amp;activ'!$F:$F,'Renc&amp;activ'!$A:$A,'Feuille de travail'!$A$1,'Renc&amp;activ'!$D:$D,'Feuille de travail'!F$60)</f>
        <v>0</v>
      </c>
      <c r="G62" s="17">
        <f>SUMIFS('Renc&amp;activ'!$F:$F,'Renc&amp;activ'!$A:$A,'Feuille de travail'!$A$1,'Renc&amp;activ'!$D:$D,'Feuille de travail'!G$60)</f>
        <v>0</v>
      </c>
    </row>
    <row r="63" spans="2:8">
      <c r="B63" s="18" t="s">
        <v>167</v>
      </c>
      <c r="C63" s="17">
        <f>SUMIFS('Renc&amp;activ'!$G:$G,'Renc&amp;activ'!$A:$A,'Feuille de travail'!$A$1,'Renc&amp;activ'!$D:$D,'Feuille de travail'!C$60)</f>
        <v>0</v>
      </c>
      <c r="D63" s="17">
        <f>SUMIFS('Renc&amp;activ'!$G:$G,'Renc&amp;activ'!$A:$A,'Feuille de travail'!$A$1,'Renc&amp;activ'!$D:$D,'Feuille de travail'!D$60)</f>
        <v>0</v>
      </c>
      <c r="E63" s="17">
        <f>SUMIFS('Renc&amp;activ'!$G:$G,'Renc&amp;activ'!$A:$A,'Feuille de travail'!$A$1,'Renc&amp;activ'!$D:$D,'Feuille de travail'!E$60)</f>
        <v>0</v>
      </c>
      <c r="F63" s="17">
        <f>SUMIFS('Renc&amp;activ'!$G:$G,'Renc&amp;activ'!$A:$A,'Feuille de travail'!$A$1,'Renc&amp;activ'!$D:$D,'Feuille de travail'!F$60)</f>
        <v>0</v>
      </c>
      <c r="G63" s="17">
        <f>SUMIFS('Renc&amp;activ'!$G:$G,'Renc&amp;activ'!$A:$A,'Feuille de travail'!$A$1,'Renc&amp;activ'!$D:$D,'Feuille de travail'!G$60)</f>
        <v>0</v>
      </c>
    </row>
    <row r="64" spans="2:8">
      <c r="B64" s="17"/>
      <c r="C64" s="17"/>
      <c r="D64" s="17"/>
      <c r="E64" s="17"/>
      <c r="F64" s="17"/>
      <c r="G64" s="17"/>
      <c r="H64" s="17"/>
    </row>
    <row r="65" spans="1:10">
      <c r="B65" s="17"/>
      <c r="C65" s="17" t="s">
        <v>4</v>
      </c>
      <c r="D65" s="17" t="s">
        <v>5</v>
      </c>
      <c r="E65" s="17" t="s">
        <v>6</v>
      </c>
      <c r="F65" s="17" t="s">
        <v>7</v>
      </c>
      <c r="G65" s="17" t="s">
        <v>8</v>
      </c>
      <c r="H65" s="17"/>
    </row>
    <row r="66" spans="1:10">
      <c r="B66" s="18" t="s">
        <v>168</v>
      </c>
      <c r="C66" s="19" t="e">
        <f>(C61-C62)/C61</f>
        <v>#DIV/0!</v>
      </c>
      <c r="D66" s="19" t="e">
        <f>(D61-D62)/D61</f>
        <v>#DIV/0!</v>
      </c>
      <c r="E66" s="19" t="e">
        <f>(E61-E62)/E61</f>
        <v>#DIV/0!</v>
      </c>
      <c r="F66" s="19" t="e">
        <f>(F61-F62)/F61</f>
        <v>#DIV/0!</v>
      </c>
      <c r="G66" s="19" t="e">
        <f>(G61-G62)/G61</f>
        <v>#DIV/0!</v>
      </c>
      <c r="H66" s="17"/>
    </row>
    <row r="67" spans="1:10">
      <c r="B67" s="18" t="s">
        <v>169</v>
      </c>
      <c r="C67" s="19" t="e">
        <f>C62/C61</f>
        <v>#DIV/0!</v>
      </c>
      <c r="D67" s="19" t="e">
        <f>D62/D61</f>
        <v>#DIV/0!</v>
      </c>
      <c r="E67" s="19" t="e">
        <f>E62/E61</f>
        <v>#DIV/0!</v>
      </c>
      <c r="F67" s="19" t="e">
        <f>F62/F61</f>
        <v>#DIV/0!</v>
      </c>
      <c r="G67" s="19" t="e">
        <f>G62/G61</f>
        <v>#DIV/0!</v>
      </c>
      <c r="H67" s="17"/>
    </row>
    <row r="68" spans="1:10">
      <c r="B68" s="17" t="s">
        <v>170</v>
      </c>
      <c r="C68" s="17">
        <f>SUMIFS('Renc&amp;activ'!$H:$H,'Renc&amp;activ'!$A:$A,'Feuille de travail'!$A$1,'Renc&amp;activ'!$D:$D,'Feuille de travail'!C$65)</f>
        <v>0</v>
      </c>
      <c r="D68" s="17">
        <f>SUMIFS('Renc&amp;activ'!$H:$H,'Renc&amp;activ'!$A:$A,'Feuille de travail'!$A$1,'Renc&amp;activ'!$D:$D,'Feuille de travail'!D$65)</f>
        <v>0</v>
      </c>
      <c r="E68" s="17">
        <f>SUMIFS('Renc&amp;activ'!$H:$H,'Renc&amp;activ'!$A:$A,'Feuille de travail'!$A$1,'Renc&amp;activ'!$D:$D,'Feuille de travail'!E$65)</f>
        <v>0</v>
      </c>
      <c r="F68" s="17">
        <f>SUMIFS('Renc&amp;activ'!$H:$H,'Renc&amp;activ'!$A:$A,'Feuille de travail'!$A$1,'Renc&amp;activ'!$D:$D,'Feuille de travail'!F$65)</f>
        <v>0</v>
      </c>
      <c r="G68" s="17">
        <f>SUMIFS('Renc&amp;activ'!$H:$H,'Renc&amp;activ'!$A:$A,'Feuille de travail'!$A$1,'Renc&amp;activ'!$D:$D,'Feuille de travail'!G$65)</f>
        <v>0</v>
      </c>
      <c r="H68" s="17"/>
    </row>
    <row r="69" spans="1:10">
      <c r="B69" s="17" t="s">
        <v>171</v>
      </c>
      <c r="C69" s="17">
        <f>SUMIFS('Renc&amp;activ'!$I:$I,'Renc&amp;activ'!$A:$A,'Feuille de travail'!$A$1,'Renc&amp;activ'!$D:$D,'Feuille de travail'!C$65)</f>
        <v>0</v>
      </c>
      <c r="D69" s="17">
        <f>SUMIFS('Renc&amp;activ'!$I:$I,'Renc&amp;activ'!$A:$A,'Feuille de travail'!$A$1,'Renc&amp;activ'!$D:$D,'Feuille de travail'!D$65)</f>
        <v>0</v>
      </c>
      <c r="E69" s="17">
        <f>SUMIFS('Renc&amp;activ'!$I:$I,'Renc&amp;activ'!$A:$A,'Feuille de travail'!$A$1,'Renc&amp;activ'!$D:$D,'Feuille de travail'!E$65)</f>
        <v>0</v>
      </c>
      <c r="F69" s="17">
        <f>SUMIFS('Renc&amp;activ'!$I:$I,'Renc&amp;activ'!$A:$A,'Feuille de travail'!$A$1,'Renc&amp;activ'!$D:$D,'Feuille de travail'!F$65)</f>
        <v>0</v>
      </c>
      <c r="G69" s="17">
        <f>SUMIFS('Renc&amp;activ'!$I:$I,'Renc&amp;activ'!$A:$A,'Feuille de travail'!$A$1,'Renc&amp;activ'!$D:$D,'Feuille de travail'!G$65)</f>
        <v>0</v>
      </c>
      <c r="H69" s="17"/>
    </row>
    <row r="70" spans="1:10">
      <c r="B70" s="17" t="s">
        <v>172</v>
      </c>
      <c r="C70" s="17">
        <f>SUMIFS('Renc&amp;activ'!$J:$J,'Renc&amp;activ'!$A:$A,'Feuille de travail'!$A$1,'Renc&amp;activ'!$D:$D,'Feuille de travail'!C$65)</f>
        <v>0</v>
      </c>
      <c r="D70" s="17">
        <f>SUMIFS('Renc&amp;activ'!$J:$J,'Renc&amp;activ'!$A:$A,'Feuille de travail'!$A$1,'Renc&amp;activ'!$D:$D,'Feuille de travail'!D$65)</f>
        <v>0</v>
      </c>
      <c r="E70" s="17">
        <f>SUMIFS('Renc&amp;activ'!$J:$J,'Renc&amp;activ'!$A:$A,'Feuille de travail'!$A$1,'Renc&amp;activ'!$D:$D,'Feuille de travail'!E$65)</f>
        <v>0</v>
      </c>
      <c r="F70" s="17">
        <f>SUMIFS('Renc&amp;activ'!$J:$J,'Renc&amp;activ'!$A:$A,'Feuille de travail'!$A$1,'Renc&amp;activ'!$D:$D,'Feuille de travail'!F$65)</f>
        <v>0</v>
      </c>
      <c r="G70" s="17">
        <f>SUMIFS('Renc&amp;activ'!$J:$J,'Renc&amp;activ'!$A:$A,'Feuille de travail'!$A$1,'Renc&amp;activ'!$D:$D,'Feuille de travail'!G$65)</f>
        <v>0</v>
      </c>
      <c r="H70" s="17"/>
    </row>
    <row r="71" spans="1:10">
      <c r="B71" s="17" t="s">
        <v>170</v>
      </c>
      <c r="C71" s="19" t="e">
        <f t="shared" ref="C71:F73" si="2">C68/SUM(C$68:C$70)</f>
        <v>#DIV/0!</v>
      </c>
      <c r="D71" s="19" t="e">
        <f t="shared" si="2"/>
        <v>#DIV/0!</v>
      </c>
      <c r="E71" s="19" t="e">
        <f t="shared" si="2"/>
        <v>#DIV/0!</v>
      </c>
      <c r="F71" s="19" t="e">
        <f t="shared" si="2"/>
        <v>#DIV/0!</v>
      </c>
      <c r="G71" s="19" t="e">
        <f t="shared" ref="G71" si="3">G68/SUM(G$68:G$70)</f>
        <v>#DIV/0!</v>
      </c>
      <c r="H71" s="17"/>
    </row>
    <row r="72" spans="1:10">
      <c r="B72" s="17" t="s">
        <v>171</v>
      </c>
      <c r="C72" s="19" t="e">
        <f t="shared" si="2"/>
        <v>#DIV/0!</v>
      </c>
      <c r="D72" s="19" t="e">
        <f t="shared" si="2"/>
        <v>#DIV/0!</v>
      </c>
      <c r="E72" s="19" t="e">
        <f t="shared" si="2"/>
        <v>#DIV/0!</v>
      </c>
      <c r="F72" s="19" t="e">
        <f t="shared" si="2"/>
        <v>#DIV/0!</v>
      </c>
      <c r="G72" s="19" t="e">
        <f t="shared" ref="G72" si="4">G69/SUM(G$68:G$70)</f>
        <v>#DIV/0!</v>
      </c>
      <c r="H72" s="17"/>
    </row>
    <row r="73" spans="1:10">
      <c r="B73" s="17" t="s">
        <v>172</v>
      </c>
      <c r="C73" s="19" t="e">
        <f t="shared" si="2"/>
        <v>#DIV/0!</v>
      </c>
      <c r="D73" s="19" t="e">
        <f t="shared" si="2"/>
        <v>#DIV/0!</v>
      </c>
      <c r="E73" s="19" t="e">
        <f t="shared" si="2"/>
        <v>#DIV/0!</v>
      </c>
      <c r="F73" s="19" t="e">
        <f t="shared" si="2"/>
        <v>#DIV/0!</v>
      </c>
      <c r="G73" s="19" t="e">
        <f t="shared" ref="G73" si="5">G70/SUM(G$68:G$70)</f>
        <v>#DIV/0!</v>
      </c>
      <c r="H73" s="17"/>
    </row>
    <row r="76" spans="1:10">
      <c r="C76" s="326" t="s">
        <v>23</v>
      </c>
      <c r="D76" s="326"/>
      <c r="E76" s="326"/>
      <c r="F76" s="326"/>
    </row>
    <row r="77" spans="1:10">
      <c r="C77" t="s">
        <v>4</v>
      </c>
      <c r="D77" t="s">
        <v>5</v>
      </c>
      <c r="E77" t="s">
        <v>6</v>
      </c>
      <c r="F77" t="s">
        <v>7</v>
      </c>
      <c r="G77" t="s">
        <v>8</v>
      </c>
      <c r="J77" t="s">
        <v>173</v>
      </c>
    </row>
    <row r="78" spans="1:10">
      <c r="A78" s="324" t="s">
        <v>24</v>
      </c>
      <c r="B78" s="324"/>
      <c r="C78" s="324" t="s">
        <v>25</v>
      </c>
      <c r="D78" s="324"/>
      <c r="E78" s="324"/>
      <c r="F78" s="324"/>
      <c r="J78" t="s">
        <v>174</v>
      </c>
    </row>
    <row r="79" spans="1:10">
      <c r="A79" s="324"/>
      <c r="B79" s="324"/>
      <c r="C79" s="324"/>
      <c r="D79" s="324"/>
      <c r="E79" s="324"/>
      <c r="F79" s="324"/>
      <c r="J79" t="s">
        <v>175</v>
      </c>
    </row>
    <row r="80" spans="1:10">
      <c r="A80" t="s">
        <v>26</v>
      </c>
      <c r="B80">
        <v>10</v>
      </c>
      <c r="C80" s="216" cm="1">
        <f t="array" ref="C80:G85">'Assemblées d''enfants'!O2:S7</f>
        <v>3.8834951456310676E-2</v>
      </c>
      <c r="D80" s="216">
        <v>1.9417475728155338E-2</v>
      </c>
      <c r="E80" s="216">
        <v>9.7087378640776691E-3</v>
      </c>
      <c r="F80" s="216">
        <v>1.9417475728155338E-2</v>
      </c>
      <c r="G80" s="216">
        <v>9.7087378640776691E-3</v>
      </c>
      <c r="J80" t="s">
        <v>176</v>
      </c>
    </row>
    <row r="81" spans="1:22">
      <c r="A81" t="s">
        <v>27</v>
      </c>
      <c r="B81">
        <v>5</v>
      </c>
      <c r="C81" s="216">
        <v>0.1941747572815534</v>
      </c>
      <c r="D81" s="216">
        <v>6.7961165048543687E-2</v>
      </c>
      <c r="E81" s="216">
        <v>1.9417475728155338E-2</v>
      </c>
      <c r="F81" s="216">
        <v>2.9126213592233011E-2</v>
      </c>
      <c r="G81" s="216">
        <v>2.9126213592233011E-2</v>
      </c>
      <c r="J81" t="s">
        <v>177</v>
      </c>
    </row>
    <row r="82" spans="1:22">
      <c r="A82" t="s">
        <v>28</v>
      </c>
      <c r="B82">
        <v>2</v>
      </c>
      <c r="C82" s="216">
        <v>0.22330097087378642</v>
      </c>
      <c r="D82" s="216">
        <v>0.13592233009708737</v>
      </c>
      <c r="E82" s="216">
        <v>6.7961165048543687E-2</v>
      </c>
      <c r="F82" s="216">
        <v>9.7087378640776698E-2</v>
      </c>
      <c r="G82" s="216">
        <v>7.7669902912621352E-2</v>
      </c>
      <c r="J82" t="s">
        <v>178</v>
      </c>
    </row>
    <row r="83" spans="1:22">
      <c r="A83" t="s">
        <v>29</v>
      </c>
      <c r="B83">
        <v>1</v>
      </c>
      <c r="C83" s="216">
        <v>0.28155339805825241</v>
      </c>
      <c r="D83" s="216">
        <v>0.24271844660194175</v>
      </c>
      <c r="E83" s="216">
        <v>0.11650485436893204</v>
      </c>
      <c r="F83" s="216">
        <v>0.10679611650485436</v>
      </c>
      <c r="G83" s="216">
        <v>0.14563106796116504</v>
      </c>
      <c r="J83" t="s">
        <v>179</v>
      </c>
    </row>
    <row r="84" spans="1:22">
      <c r="A84" t="s">
        <v>30</v>
      </c>
      <c r="B84">
        <v>0</v>
      </c>
      <c r="C84" s="216">
        <v>0.22330097087378642</v>
      </c>
      <c r="D84" s="216">
        <v>0.52427184466019416</v>
      </c>
      <c r="E84" s="216">
        <v>0.65048543689320393</v>
      </c>
      <c r="F84" s="216">
        <v>0.71844660194174759</v>
      </c>
      <c r="G84" s="216">
        <v>0.72815533980582525</v>
      </c>
    </row>
    <row r="85" spans="1:22">
      <c r="A85" t="s">
        <v>31</v>
      </c>
      <c r="B85">
        <v>9</v>
      </c>
      <c r="C85" s="216">
        <v>3.8834951456310676E-2</v>
      </c>
      <c r="D85" s="216">
        <v>9.7087378640776691E-3</v>
      </c>
      <c r="E85" s="216">
        <v>0.13592233009708737</v>
      </c>
      <c r="F85" s="216">
        <v>2.9126213592233011E-2</v>
      </c>
      <c r="G85" s="216">
        <v>9.7087378640776691E-3</v>
      </c>
    </row>
    <row r="87" spans="1:22">
      <c r="A87" t="s">
        <v>32</v>
      </c>
    </row>
    <row r="88" spans="1:22">
      <c r="C88" t="s">
        <v>4</v>
      </c>
      <c r="D88" t="s">
        <v>5</v>
      </c>
      <c r="E88" t="s">
        <v>6</v>
      </c>
      <c r="F88" t="s">
        <v>7</v>
      </c>
      <c r="G88" t="s">
        <v>8</v>
      </c>
    </row>
    <row r="89" spans="1:22">
      <c r="C89">
        <f>SUMIFS('Renc&amp;activ'!$K:$K,'Renc&amp;activ'!$A:$A,'Feuille de travail'!$A$1,'Renc&amp;activ'!$D:$D,'Feuille de travail'!C$88)</f>
        <v>0</v>
      </c>
      <c r="D89">
        <f>SUMIFS('Renc&amp;activ'!$K:$K,'Renc&amp;activ'!$A:$A,'Feuille de travail'!$A$1,'Renc&amp;activ'!$D:$D,'Feuille de travail'!D$88)</f>
        <v>0</v>
      </c>
      <c r="E89">
        <f>SUMIFS('Renc&amp;activ'!$K:$K,'Renc&amp;activ'!$A:$A,'Feuille de travail'!$A$1,'Renc&amp;activ'!$D:$D,'Feuille de travail'!E$88)</f>
        <v>0</v>
      </c>
      <c r="F89">
        <f>SUMIFS('Renc&amp;activ'!$K:$K,'Renc&amp;activ'!$A:$A,'Feuille de travail'!$A$1,'Renc&amp;activ'!$D:$D,'Feuille de travail'!F$88)</f>
        <v>0</v>
      </c>
      <c r="G89">
        <f>SUMIFS('Renc&amp;activ'!$K:$K,'Renc&amp;activ'!$A:$A,'Feuille de travail'!$A$1,'Renc&amp;activ'!$D:$D,'Feuille de travail'!G$88)</f>
        <v>0</v>
      </c>
    </row>
    <row r="90" spans="1:22" ht="15.75" thickBot="1"/>
    <row r="91" spans="1:22" ht="15.75" thickBot="1">
      <c r="B91" s="172" t="s">
        <v>8</v>
      </c>
      <c r="C91" s="173"/>
      <c r="D91" s="173"/>
      <c r="E91" s="173"/>
      <c r="F91" s="174"/>
      <c r="G91" s="174"/>
    </row>
    <row r="92" spans="1:22" ht="15.75" customHeight="1">
      <c r="B92" s="232" t="s">
        <v>34</v>
      </c>
      <c r="C92" s="233"/>
      <c r="D92" s="233"/>
      <c r="E92" s="233"/>
      <c r="F92" s="234"/>
      <c r="G92" s="234"/>
      <c r="R92" s="327" t="s">
        <v>34</v>
      </c>
      <c r="S92" s="328"/>
      <c r="T92" s="328"/>
      <c r="U92" s="328"/>
      <c r="V92" s="329"/>
    </row>
    <row r="93" spans="1:22">
      <c r="B93" s="240"/>
      <c r="C93" s="235"/>
      <c r="D93" s="235"/>
      <c r="E93" s="238"/>
      <c r="F93" s="248" t="s">
        <v>35</v>
      </c>
      <c r="G93" s="247" t="s">
        <v>36</v>
      </c>
      <c r="R93" s="330" t="s">
        <v>180</v>
      </c>
      <c r="S93" s="332" t="s">
        <v>181</v>
      </c>
      <c r="T93" s="332" t="s">
        <v>182</v>
      </c>
      <c r="U93" s="332" t="s">
        <v>183</v>
      </c>
      <c r="V93" s="337" t="s">
        <v>184</v>
      </c>
    </row>
    <row r="94" spans="1:22">
      <c r="B94" s="241"/>
      <c r="C94" s="236"/>
      <c r="D94" s="236"/>
      <c r="E94" s="239"/>
      <c r="F94" s="237"/>
      <c r="G94" s="242"/>
      <c r="R94" s="330"/>
      <c r="S94" s="332"/>
      <c r="T94" s="332"/>
      <c r="U94" s="332"/>
      <c r="V94" s="337"/>
    </row>
    <row r="95" spans="1:22" ht="15.75" thickBot="1">
      <c r="B95" s="243"/>
      <c r="C95" s="244"/>
      <c r="D95" s="244"/>
      <c r="E95" s="245"/>
      <c r="F95" s="246"/>
      <c r="G95" s="231"/>
      <c r="R95" s="330"/>
      <c r="S95" s="332"/>
      <c r="T95" s="332"/>
      <c r="U95" s="332"/>
      <c r="V95" s="337"/>
    </row>
    <row r="96" spans="1:22">
      <c r="A96" s="306" t="s">
        <v>37</v>
      </c>
      <c r="B96" s="308">
        <v>45</v>
      </c>
      <c r="C96" s="259">
        <v>53</v>
      </c>
      <c r="D96" s="259">
        <v>4</v>
      </c>
      <c r="E96" s="259">
        <v>72</v>
      </c>
      <c r="F96" s="259">
        <v>17</v>
      </c>
      <c r="G96" s="311">
        <v>49</v>
      </c>
      <c r="R96" s="330"/>
      <c r="S96" s="332"/>
      <c r="T96" s="332"/>
      <c r="U96" s="332"/>
      <c r="V96" s="337"/>
    </row>
    <row r="97" spans="1:22" ht="15" customHeight="1">
      <c r="A97" s="307"/>
      <c r="B97" s="280"/>
      <c r="C97" s="277"/>
      <c r="D97" s="277"/>
      <c r="E97" s="277"/>
      <c r="F97" s="277"/>
      <c r="G97" s="291"/>
      <c r="R97" s="330"/>
      <c r="S97" s="332"/>
      <c r="T97" s="332"/>
      <c r="U97" s="332"/>
      <c r="V97" s="337"/>
    </row>
    <row r="98" spans="1:22">
      <c r="A98" s="307"/>
      <c r="B98" s="280"/>
      <c r="C98" s="277"/>
      <c r="D98" s="277"/>
      <c r="E98" s="277"/>
      <c r="F98" s="277"/>
      <c r="G98" s="291"/>
      <c r="R98" s="330"/>
      <c r="S98" s="332"/>
      <c r="T98" s="332"/>
      <c r="U98" s="332"/>
      <c r="V98" s="337"/>
    </row>
    <row r="99" spans="1:22">
      <c r="A99" s="307"/>
      <c r="B99" s="309">
        <f>SUMIFS('Renc&amp;activ'!$L:$L,'Renc&amp;activ'!$A:$A,'Feuille de travail'!$A$1,'Renc&amp;activ'!$D:$D,'Feuille de travail'!$B91)</f>
        <v>0</v>
      </c>
      <c r="C99" s="304">
        <f>SUMIFS('Renc&amp;activ'!$M:$M,'Renc&amp;activ'!$A:$A,'Feuille de travail'!$A$1,'Renc&amp;activ'!$D:$D,'Feuille de travail'!$B91)</f>
        <v>0</v>
      </c>
      <c r="D99" s="304">
        <f>SUMIFS('Renc&amp;activ'!$N:$N,'Renc&amp;activ'!$A:$A,'Feuille de travail'!$A$1,'Renc&amp;activ'!$D:$D,'Feuille de travail'!$B91)</f>
        <v>0</v>
      </c>
      <c r="E99" s="304">
        <f>SUMIFS('Renc&amp;activ'!O:$O,'Renc&amp;activ'!$A:$A,'Feuille de travail'!$A$1,'Renc&amp;activ'!$D:$D,'Feuille de travail'!$B91)</f>
        <v>0</v>
      </c>
      <c r="F99" s="304">
        <f>SUMIFS('Renc&amp;activ'!$P:$P,'Renc&amp;activ'!$A:$A,'Feuille de travail'!$A$1,'Renc&amp;activ'!$D:$D,'Feuille de travail'!$B91)</f>
        <v>0</v>
      </c>
      <c r="G99" s="312">
        <f>SUMIFS('Renc&amp;activ'!$Q:$Q,'Renc&amp;activ'!$A:$A,'Feuille de travail'!$A$1,'Renc&amp;activ'!$D:$D,'Feuille de travail'!$B91)</f>
        <v>0</v>
      </c>
      <c r="R99" s="330"/>
      <c r="S99" s="332"/>
      <c r="T99" s="332"/>
      <c r="U99" s="332"/>
      <c r="V99" s="337"/>
    </row>
    <row r="100" spans="1:22">
      <c r="A100" s="307"/>
      <c r="B100" s="309"/>
      <c r="C100" s="304"/>
      <c r="D100" s="304"/>
      <c r="E100" s="304"/>
      <c r="F100" s="304"/>
      <c r="G100" s="312"/>
      <c r="R100" s="330"/>
      <c r="S100" s="332"/>
      <c r="T100" s="332"/>
      <c r="U100" s="332"/>
      <c r="V100" s="337"/>
    </row>
    <row r="101" spans="1:22" ht="15.75" thickBot="1">
      <c r="A101" s="318"/>
      <c r="B101" s="310"/>
      <c r="C101" s="305"/>
      <c r="D101" s="305"/>
      <c r="E101" s="305"/>
      <c r="F101" s="305"/>
      <c r="G101" s="313"/>
      <c r="R101" s="330"/>
      <c r="S101" s="332"/>
      <c r="T101" s="332"/>
      <c r="U101" s="332"/>
      <c r="V101" s="337"/>
    </row>
    <row r="102" spans="1:22" ht="15.75" thickBot="1">
      <c r="R102" s="331"/>
      <c r="S102" s="333"/>
      <c r="T102" s="333"/>
      <c r="U102" s="333"/>
      <c r="V102" s="338"/>
    </row>
    <row r="103" spans="1:22">
      <c r="Q103" s="73" t="s">
        <v>46</v>
      </c>
    </row>
    <row r="109" spans="1:22">
      <c r="A109" s="324" t="s">
        <v>39</v>
      </c>
      <c r="B109" s="324"/>
      <c r="C109" s="8"/>
      <c r="D109" s="8"/>
      <c r="E109" s="324" t="s">
        <v>40</v>
      </c>
      <c r="F109" s="325" t="s">
        <v>41</v>
      </c>
      <c r="G109" s="17"/>
    </row>
    <row r="110" spans="1:22">
      <c r="A110" s="324"/>
      <c r="B110" s="324"/>
      <c r="C110" s="8"/>
      <c r="D110" s="8"/>
      <c r="E110" s="324"/>
      <c r="F110" s="325"/>
      <c r="G110" s="17"/>
    </row>
    <row r="111" spans="1:22">
      <c r="A111" s="8"/>
      <c r="B111" s="8"/>
      <c r="C111" s="8"/>
      <c r="D111" s="8"/>
      <c r="E111" s="17"/>
      <c r="F111" s="17"/>
      <c r="G111" s="17"/>
    </row>
    <row r="112" spans="1:22">
      <c r="B112" s="17" t="s">
        <v>42</v>
      </c>
      <c r="C112" s="17"/>
      <c r="D112" s="17"/>
      <c r="E112" s="17" t="s">
        <v>40</v>
      </c>
      <c r="F112" s="17" t="s">
        <v>45</v>
      </c>
      <c r="G112" s="17"/>
    </row>
    <row r="113" spans="1:7">
      <c r="A113" t="s">
        <v>8</v>
      </c>
      <c r="B113" s="17">
        <f>SUMIFS('Dyn 2024 &amp; mvt sportif'!$E:$E,'Dyn 2024 &amp; mvt sportif'!$A:$A,'Feuille de travail'!$A$1,'Dyn 2024 &amp; mvt sportif'!$D:$D,'Tableaux de bord'!A$291)</f>
        <v>0</v>
      </c>
      <c r="C113" s="17"/>
      <c r="D113" s="17"/>
      <c r="E113" s="17">
        <f>SUMIFS('Dyn 2024 &amp; mvt sportif'!$L:$L,'Dyn 2024 &amp; mvt sportif'!$A:$A,'Feuille de travail'!$A$1,'Dyn 2024 &amp; mvt sportif'!$D:$D,'Tableaux de bord'!A$291)</f>
        <v>0</v>
      </c>
      <c r="F113" s="17">
        <f>SUMIFS('Dyn 2024 &amp; mvt sportif'!$M:$M,'Dyn 2024 &amp; mvt sportif'!$A:$A,'Feuille de travail'!$A$1,'Dyn 2024 &amp; mvt sportif'!$D:$D,'Tableaux de bord'!A$291)</f>
        <v>0</v>
      </c>
      <c r="G113" s="17"/>
    </row>
    <row r="114" spans="1:7">
      <c r="A114" t="s">
        <v>7</v>
      </c>
      <c r="B114" s="17">
        <f>SUMIFS('Dyn 2024 &amp; mvt sportif'!$E:$E,'Dyn 2024 &amp; mvt sportif'!$A:$A,'Feuille de travail'!$A$1,'Dyn 2024 &amp; mvt sportif'!$D:$D,'Tableaux de bord'!A$292)</f>
        <v>0</v>
      </c>
      <c r="E114" s="17">
        <f>SUMIFS('Dyn 2024 &amp; mvt sportif'!$L:$L,'Dyn 2024 &amp; mvt sportif'!$A:$A,'Feuille de travail'!$A$1,'Dyn 2024 &amp; mvt sportif'!$D:$D,'Tableaux de bord'!A$292)</f>
        <v>0</v>
      </c>
      <c r="F114" s="17">
        <f>SUMIFS('Dyn 2024 &amp; mvt sportif'!$M:$M,'Dyn 2024 &amp; mvt sportif'!$A:$A,'Feuille de travail'!$A$1,'Dyn 2024 &amp; mvt sportif'!$D:$D,'Tableaux de bord'!A$292)</f>
        <v>0</v>
      </c>
      <c r="G114" s="17"/>
    </row>
    <row r="115" spans="1:7">
      <c r="A115" t="s">
        <v>6</v>
      </c>
      <c r="B115" s="17">
        <f>SUMIFS('Dyn 2024 &amp; mvt sportif'!$E:$E,'Dyn 2024 &amp; mvt sportif'!$A:$A,'Feuille de travail'!$A$1,'Dyn 2024 &amp; mvt sportif'!$D:$D,'Tableaux de bord'!A$293)</f>
        <v>0</v>
      </c>
      <c r="E115" s="17">
        <f>SUMIFS('Dyn 2024 &amp; mvt sportif'!$L:$L,'Dyn 2024 &amp; mvt sportif'!$A:$A,'Feuille de travail'!$A$1,'Dyn 2024 &amp; mvt sportif'!$D:$D,'Tableaux de bord'!A$293)</f>
        <v>0</v>
      </c>
      <c r="F115" s="17">
        <f>SUMIFS('Dyn 2024 &amp; mvt sportif'!$M:$M,'Dyn 2024 &amp; mvt sportif'!$A:$A,'Feuille de travail'!$A$1,'Dyn 2024 &amp; mvt sportif'!$D:$D,'Tableaux de bord'!A$293)</f>
        <v>0</v>
      </c>
      <c r="G115" s="17"/>
    </row>
    <row r="117" spans="1:7">
      <c r="A117" t="s">
        <v>185</v>
      </c>
    </row>
    <row r="118" spans="1:7">
      <c r="B118" t="s">
        <v>4</v>
      </c>
      <c r="C118" t="s">
        <v>5</v>
      </c>
      <c r="D118" t="s">
        <v>6</v>
      </c>
      <c r="E118" t="s">
        <v>7</v>
      </c>
      <c r="F118" t="s">
        <v>8</v>
      </c>
    </row>
    <row r="119" spans="1:7">
      <c r="A119" t="s">
        <v>186</v>
      </c>
      <c r="B119">
        <f>SUMIFS('Activités pratiquées'!$E:$E,'Activités pratiquées'!$A:$A,'Feuille de travail'!$A$1,'Activités pratiquées'!$D:$D,B$118)</f>
        <v>0</v>
      </c>
      <c r="C119">
        <f>SUMIFS('Activités pratiquées'!$E:$E,'Activités pratiquées'!$A:$A,'Feuille de travail'!$A$1,'Activités pratiquées'!$D:$D,C$118)</f>
        <v>0</v>
      </c>
      <c r="D119">
        <f>SUMIFS('Activités pratiquées'!$E:$E,'Activités pratiquées'!$A:$A,'Feuille de travail'!$A$1,'Activités pratiquées'!$D:$D,D$118)</f>
        <v>0</v>
      </c>
      <c r="E119">
        <f>SUMIFS('Activités pratiquées'!$E:$E,'Activités pratiquées'!$A:$A,'Feuille de travail'!$A$1,'Activités pratiquées'!$D:$D,E$118)</f>
        <v>0</v>
      </c>
      <c r="F119">
        <f>SUMIFS('Activités pratiquées'!$E:$E,'Activités pratiquées'!$A:$A,'Feuille de travail'!$A$1,'Activités pratiquées'!$D:$D,F$118)</f>
        <v>0</v>
      </c>
    </row>
    <row r="120" spans="1:7">
      <c r="A120" t="s">
        <v>187</v>
      </c>
      <c r="B120">
        <f>SUMIFS('Activités pratiquées'!$F:$F,'Activités pratiquées'!$A:$A,'Feuille de travail'!$A$1,'Activités pratiquées'!$D:$D,B$118)</f>
        <v>0</v>
      </c>
      <c r="C120">
        <f>SUMIFS('Activités pratiquées'!$F:$F,'Activités pratiquées'!$A:$A,'Feuille de travail'!$A$1,'Activités pratiquées'!$D:$D,C$118)</f>
        <v>0</v>
      </c>
      <c r="D120">
        <f>SUMIFS('Activités pratiquées'!$F:$F,'Activités pratiquées'!$A:$A,'Feuille de travail'!$A$1,'Activités pratiquées'!$D:$D,D$118)</f>
        <v>0</v>
      </c>
      <c r="E120">
        <f>SUMIFS('Activités pratiquées'!$F:$F,'Activités pratiquées'!$A:$A,'Feuille de travail'!$A$1,'Activités pratiquées'!$D:$D,E$118)</f>
        <v>0</v>
      </c>
      <c r="F120">
        <f>SUMIFS('Activités pratiquées'!$F:$F,'Activités pratiquées'!$A:$A,'Feuille de travail'!$A$1,'Activités pratiquées'!$D:$D,F$118)</f>
        <v>0</v>
      </c>
    </row>
    <row r="121" spans="1:7">
      <c r="A121" t="s">
        <v>90</v>
      </c>
      <c r="B121">
        <f>SUMIFS('Activités pratiquées'!$G:$G,'Activités pratiquées'!$A:$A,'Feuille de travail'!$A$1,'Activités pratiquées'!$D:$D,B$118)</f>
        <v>0</v>
      </c>
      <c r="C121">
        <f>SUMIFS('Activités pratiquées'!$G:$G,'Activités pratiquées'!$A:$A,'Feuille de travail'!$A$1,'Activités pratiquées'!$D:$D,C$118)</f>
        <v>0</v>
      </c>
      <c r="D121">
        <f>SUMIFS('Activités pratiquées'!$G:$G,'Activités pratiquées'!$A:$A,'Feuille de travail'!$A$1,'Activités pratiquées'!$D:$D,D$118)</f>
        <v>0</v>
      </c>
      <c r="E121">
        <f>SUMIFS('Activités pratiquées'!$G:$G,'Activités pratiquées'!$A:$A,'Feuille de travail'!$A$1,'Activités pratiquées'!$D:$D,E$118)</f>
        <v>0</v>
      </c>
      <c r="F121">
        <f>SUMIFS('Activités pratiquées'!$G:$G,'Activités pratiquées'!$A:$A,'Feuille de travail'!$A$1,'Activités pratiquées'!$D:$D,F$118)</f>
        <v>0</v>
      </c>
    </row>
    <row r="122" spans="1:7">
      <c r="A122" t="s">
        <v>188</v>
      </c>
      <c r="B122">
        <f>SUMIFS('Activités pratiquées'!$H:$H,'Activités pratiquées'!$A:$A,'Feuille de travail'!$A$1,'Activités pratiquées'!$D:$D,B$118)</f>
        <v>0</v>
      </c>
      <c r="C122">
        <f>SUMIFS('Activités pratiquées'!$H:$H,'Activités pratiquées'!$A:$A,'Feuille de travail'!$A$1,'Activités pratiquées'!$D:$D,C$118)</f>
        <v>0</v>
      </c>
      <c r="D122">
        <f>SUMIFS('Activités pratiquées'!$H:$H,'Activités pratiquées'!$A:$A,'Feuille de travail'!$A$1,'Activités pratiquées'!$D:$D,D$118)</f>
        <v>0</v>
      </c>
      <c r="E122">
        <f>SUMIFS('Activités pratiquées'!$H:$H,'Activités pratiquées'!$A:$A,'Feuille de travail'!$A$1,'Activités pratiquées'!$D:$D,E$118)</f>
        <v>0</v>
      </c>
      <c r="F122">
        <f>SUMIFS('Activités pratiquées'!$H:$H,'Activités pratiquées'!$A:$A,'Feuille de travail'!$A$1,'Activités pratiquées'!$D:$D,F$118)</f>
        <v>0</v>
      </c>
    </row>
    <row r="124" spans="1:7">
      <c r="A124" t="s">
        <v>189</v>
      </c>
    </row>
    <row r="125" spans="1:7">
      <c r="A125" t="s">
        <v>62</v>
      </c>
      <c r="B125">
        <f>SUMIFS('Activités pratiquées'!$I:$I,'Activités pratiquées'!$A:$A,'Feuille de travail'!$A$1,'Activités pratiquées'!$D:$D,B$118)</f>
        <v>0</v>
      </c>
      <c r="C125">
        <f>SUMIFS('Activités pratiquées'!$I:$I,'Activités pratiquées'!$A:$A,'Feuille de travail'!$A$1,'Activités pratiquées'!$D:$D,C$118)</f>
        <v>0</v>
      </c>
      <c r="D125">
        <f>SUMIFS('Activités pratiquées'!$I:$I,'Activités pratiquées'!$A:$A,'Feuille de travail'!$A$1,'Activités pratiquées'!$D:$D,D$118)</f>
        <v>0</v>
      </c>
      <c r="E125">
        <f>SUMIFS('Activités pratiquées'!$I:$I,'Activités pratiquées'!$A:$A,'Feuille de travail'!$A$1,'Activités pratiquées'!$D:$D,E$118)</f>
        <v>0</v>
      </c>
      <c r="F125">
        <f>SUMIFS('Activités pratiquées'!$I:$I,'Activités pratiquées'!$A:$A,'Feuille de travail'!$A$1,'Activités pratiquées'!$D:$D,F$118)</f>
        <v>0</v>
      </c>
    </row>
    <row r="126" spans="1:7">
      <c r="A126" t="s">
        <v>67</v>
      </c>
      <c r="B126">
        <f>SUMIFS('Activités pratiquées'!$J:$J,'Activités pratiquées'!$A:$A,'Feuille de travail'!$A$1,'Activités pratiquées'!$D:$D,B$118)</f>
        <v>0</v>
      </c>
      <c r="C126">
        <f>SUMIFS('Activités pratiquées'!$J:$J,'Activités pratiquées'!$A:$A,'Feuille de travail'!$A$1,'Activités pratiquées'!$D:$D,C$118)</f>
        <v>0</v>
      </c>
      <c r="D126">
        <f>SUMIFS('Activités pratiquées'!$J:$J,'Activités pratiquées'!$A:$A,'Feuille de travail'!$A$1,'Activités pratiquées'!$D:$D,D$118)</f>
        <v>0</v>
      </c>
      <c r="E126">
        <f>SUMIFS('Activités pratiquées'!$J:$J,'Activités pratiquées'!$A:$A,'Feuille de travail'!$A$1,'Activités pratiquées'!$D:$D,E$118)</f>
        <v>0</v>
      </c>
      <c r="F126">
        <f>SUMIFS('Activités pratiquées'!$J:$J,'Activités pratiquées'!$A:$A,'Feuille de travail'!$A$1,'Activités pratiquées'!$D:$D,F$118)</f>
        <v>0</v>
      </c>
    </row>
    <row r="127" spans="1:7">
      <c r="A127" t="s">
        <v>190</v>
      </c>
      <c r="B127">
        <f>SUMIFS('Activités pratiquées'!$K:$K,'Activités pratiquées'!$A:$A,'Feuille de travail'!$A$1,'Activités pratiquées'!$D:$D,B$118)</f>
        <v>0</v>
      </c>
      <c r="C127">
        <f>SUMIFS('Activités pratiquées'!$K:$K,'Activités pratiquées'!$A:$A,'Feuille de travail'!$A$1,'Activités pratiquées'!$D:$D,C$118)</f>
        <v>0</v>
      </c>
      <c r="D127">
        <f>SUMIFS('Activités pratiquées'!$K:$K,'Activités pratiquées'!$A:$A,'Feuille de travail'!$A$1,'Activités pratiquées'!$D:$D,D$118)</f>
        <v>0</v>
      </c>
      <c r="E127">
        <f>SUMIFS('Activités pratiquées'!$K:$K,'Activités pratiquées'!$A:$A,'Feuille de travail'!$A$1,'Activités pratiquées'!$D:$D,E$118)</f>
        <v>0</v>
      </c>
      <c r="F127">
        <f>SUMIFS('Activités pratiquées'!$K:$K,'Activités pratiquées'!$A:$A,'Feuille de travail'!$A$1,'Activités pratiquées'!$D:$D,F$118)</f>
        <v>0</v>
      </c>
    </row>
    <row r="128" spans="1:7">
      <c r="A128" t="s">
        <v>191</v>
      </c>
      <c r="B128">
        <f>SUMIFS('Activités pratiquées'!$L:$L,'Activités pratiquées'!$A:$A,'Feuille de travail'!$A$1,'Activités pratiquées'!$D:$D,B$118)</f>
        <v>0</v>
      </c>
      <c r="C128">
        <f>SUMIFS('Activités pratiquées'!$L:$L,'Activités pratiquées'!$A:$A,'Feuille de travail'!$A$1,'Activités pratiquées'!$D:$D,C$118)</f>
        <v>0</v>
      </c>
      <c r="D128">
        <f>SUMIFS('Activités pratiquées'!$L:$L,'Activités pratiquées'!$A:$A,'Feuille de travail'!$A$1,'Activités pratiquées'!$D:$D,D$118)</f>
        <v>0</v>
      </c>
      <c r="E128">
        <f>SUMIFS('Activités pratiquées'!$L:$L,'Activités pratiquées'!$A:$A,'Feuille de travail'!$A$1,'Activités pratiquées'!$D:$D,E$118)</f>
        <v>0</v>
      </c>
      <c r="F128">
        <f>SUMIFS('Activités pratiquées'!$L:$L,'Activités pratiquées'!$A:$A,'Feuille de travail'!$A$1,'Activités pratiquées'!$D:$D,F$118)</f>
        <v>0</v>
      </c>
    </row>
    <row r="129" spans="1:6">
      <c r="A129" t="s">
        <v>76</v>
      </c>
      <c r="B129">
        <f>SUMIFS('Activités pratiquées'!$M:$M,'Activités pratiquées'!$A:$A,'Feuille de travail'!$A$1,'Activités pratiquées'!$D:$D,B$118)</f>
        <v>0</v>
      </c>
      <c r="C129">
        <f>SUMIFS('Activités pratiquées'!$M:$M,'Activités pratiquées'!$A:$A,'Feuille de travail'!$A$1,'Activités pratiquées'!$D:$D,C$118)</f>
        <v>0</v>
      </c>
      <c r="D129">
        <f>SUMIFS('Activités pratiquées'!$M:$M,'Activités pratiquées'!$A:$A,'Feuille de travail'!$A$1,'Activités pratiquées'!$D:$D,D$118)</f>
        <v>0</v>
      </c>
      <c r="E129">
        <f>SUMIFS('Activités pratiquées'!$M:$M,'Activités pratiquées'!$A:$A,'Feuille de travail'!$A$1,'Activités pratiquées'!$D:$D,E$118)</f>
        <v>0</v>
      </c>
      <c r="F129">
        <f>SUMIFS('Activités pratiquées'!$M:$M,'Activités pratiquées'!$A:$A,'Feuille de travail'!$A$1,'Activités pratiquées'!$D:$D,F$118)</f>
        <v>0</v>
      </c>
    </row>
    <row r="130" spans="1:6">
      <c r="A130" t="s">
        <v>192</v>
      </c>
      <c r="B130">
        <f>SUMIFS('Activités pratiquées'!$N:$N,'Activités pratiquées'!$A:$A,'Feuille de travail'!$A$1,'Activités pratiquées'!$D:$D,B$118)</f>
        <v>0</v>
      </c>
      <c r="C130">
        <f>SUMIFS('Activités pratiquées'!$N:$N,'Activités pratiquées'!$A:$A,'Feuille de travail'!$A$1,'Activités pratiquées'!$D:$D,C$118)</f>
        <v>0</v>
      </c>
      <c r="D130">
        <f>SUMIFS('Activités pratiquées'!$N:$N,'Activités pratiquées'!$A:$A,'Feuille de travail'!$A$1,'Activités pratiquées'!$D:$D,D$118)</f>
        <v>0</v>
      </c>
      <c r="E130">
        <f>SUMIFS('Activités pratiquées'!$N:$N,'Activités pratiquées'!$A:$A,'Feuille de travail'!$A$1,'Activités pratiquées'!$D:$D,E$118)</f>
        <v>0</v>
      </c>
      <c r="F130">
        <f>SUMIFS('Activités pratiquées'!$N:$N,'Activités pratiquées'!$A:$A,'Feuille de travail'!$A$1,'Activités pratiquées'!$D:$D,F$118)</f>
        <v>0</v>
      </c>
    </row>
    <row r="131" spans="1:6">
      <c r="A131" t="s">
        <v>193</v>
      </c>
      <c r="B131">
        <f>SUMIFS('Activités pratiquées'!$O:$O,'Activités pratiquées'!$A:$A,'Feuille de travail'!$A$1,'Activités pratiquées'!$D:$D,B$118)</f>
        <v>0</v>
      </c>
      <c r="C131">
        <f>SUMIFS('Activités pratiquées'!$O:$O,'Activités pratiquées'!$A:$A,'Feuille de travail'!$A$1,'Activités pratiquées'!$D:$D,C$118)</f>
        <v>0</v>
      </c>
      <c r="D131">
        <f>SUMIFS('Activités pratiquées'!$O:$O,'Activités pratiquées'!$A:$A,'Feuille de travail'!$A$1,'Activités pratiquées'!$D:$D,D$118)</f>
        <v>0</v>
      </c>
      <c r="E131">
        <f>SUMIFS('Activités pratiquées'!$O:$O,'Activités pratiquées'!$A:$A,'Feuille de travail'!$A$1,'Activités pratiquées'!$D:$D,E$118)</f>
        <v>0</v>
      </c>
      <c r="F131">
        <f>SUMIFS('Activités pratiquées'!$O:$O,'Activités pratiquées'!$A:$A,'Feuille de travail'!$A$1,'Activités pratiquées'!$D:$D,F$118)</f>
        <v>0</v>
      </c>
    </row>
    <row r="132" spans="1:6">
      <c r="A132" t="s">
        <v>194</v>
      </c>
      <c r="B132">
        <f>SUMIFS('Activités pratiquées'!$P:$P,'Activités pratiquées'!$A:$A,'Feuille de travail'!$A$1,'Activités pratiquées'!$D:$D,B$118)</f>
        <v>0</v>
      </c>
      <c r="C132">
        <f>SUMIFS('Activités pratiquées'!$P:$P,'Activités pratiquées'!$A:$A,'Feuille de travail'!$A$1,'Activités pratiquées'!$D:$D,C$118)</f>
        <v>0</v>
      </c>
      <c r="D132">
        <f>SUMIFS('Activités pratiquées'!$P:$P,'Activités pratiquées'!$A:$A,'Feuille de travail'!$A$1,'Activités pratiquées'!$D:$D,D$118)</f>
        <v>0</v>
      </c>
      <c r="E132">
        <f>SUMIFS('Activités pratiquées'!$P:$P,'Activités pratiquées'!$A:$A,'Feuille de travail'!$A$1,'Activités pratiquées'!$D:$D,E$118)</f>
        <v>0</v>
      </c>
      <c r="F132">
        <f>SUMIFS('Activités pratiquées'!$P:$P,'Activités pratiquées'!$A:$A,'Feuille de travail'!$A$1,'Activités pratiquées'!$D:$D,F$118)</f>
        <v>0</v>
      </c>
    </row>
    <row r="133" spans="1:6">
      <c r="A133" t="s">
        <v>195</v>
      </c>
      <c r="B133">
        <f>SUMIFS('Activités pratiquées'!$Q:$Q,'Activités pratiquées'!$A:$A,'Feuille de travail'!$A$1,'Activités pratiquées'!$D:$D,B$118)</f>
        <v>0</v>
      </c>
      <c r="C133">
        <f>SUMIFS('Activités pratiquées'!$Q:$Q,'Activités pratiquées'!$A:$A,'Feuille de travail'!$A$1,'Activités pratiquées'!$D:$D,C$118)</f>
        <v>0</v>
      </c>
      <c r="D133">
        <f>SUMIFS('Activités pratiquées'!$Q:$Q,'Activités pratiquées'!$A:$A,'Feuille de travail'!$A$1,'Activités pratiquées'!$D:$D,D$118)</f>
        <v>0</v>
      </c>
      <c r="E133">
        <f>SUMIFS('Activités pratiquées'!$Q:$Q,'Activités pratiquées'!$A:$A,'Feuille de travail'!$A$1,'Activités pratiquées'!$D:$D,E$118)</f>
        <v>0</v>
      </c>
      <c r="F133">
        <f>SUMIFS('Activités pratiquées'!$Q:$Q,'Activités pratiquées'!$A:$A,'Feuille de travail'!$A$1,'Activités pratiquées'!$D:$D,F$118)</f>
        <v>0</v>
      </c>
    </row>
    <row r="134" spans="1:6">
      <c r="A134" t="s">
        <v>196</v>
      </c>
      <c r="B134">
        <f>SUMIFS('Activités pratiquées'!$R:$R,'Activités pratiquées'!$A:$A,'Feuille de travail'!$A$1,'Activités pratiquées'!$D:$D,B$118)</f>
        <v>0</v>
      </c>
      <c r="C134">
        <f>SUMIFS('Activités pratiquées'!$R:$R,'Activités pratiquées'!$A:$A,'Feuille de travail'!$A$1,'Activités pratiquées'!$D:$D,C$118)</f>
        <v>0</v>
      </c>
      <c r="D134">
        <f>SUMIFS('Activités pratiquées'!$R:$R,'Activités pratiquées'!$A:$A,'Feuille de travail'!$A$1,'Activités pratiquées'!$D:$D,D$118)</f>
        <v>0</v>
      </c>
      <c r="E134">
        <f>SUMIFS('Activités pratiquées'!$R:$R,'Activités pratiquées'!$A:$A,'Feuille de travail'!$A$1,'Activités pratiquées'!$D:$D,E$118)</f>
        <v>0</v>
      </c>
      <c r="F134">
        <f>SUMIFS('Activités pratiquées'!$R:$R,'Activités pratiquées'!$A:$A,'Feuille de travail'!$A$1,'Activités pratiquées'!$D:$D,F$118)</f>
        <v>0</v>
      </c>
    </row>
    <row r="135" spans="1:6">
      <c r="A135" t="s">
        <v>93</v>
      </c>
      <c r="B135">
        <f>SUMIFS('Activités pratiquées'!$S:$S,'Activités pratiquées'!$A:$A,'Feuille de travail'!$A$1,'Activités pratiquées'!$D:$D,B$118)</f>
        <v>0</v>
      </c>
      <c r="C135">
        <f>SUMIFS('Activités pratiquées'!$S:$S,'Activités pratiquées'!$A:$A,'Feuille de travail'!$A$1,'Activités pratiquées'!$D:$D,C$118)</f>
        <v>0</v>
      </c>
      <c r="D135">
        <f>SUMIFS('Activités pratiquées'!$S:$S,'Activités pratiquées'!$A:$A,'Feuille de travail'!$A$1,'Activités pratiquées'!$D:$D,D$118)</f>
        <v>0</v>
      </c>
      <c r="E135">
        <f>SUMIFS('Activités pratiquées'!$S:$S,'Activités pratiquées'!$A:$A,'Feuille de travail'!$A$1,'Activités pratiquées'!$D:$D,E$118)</f>
        <v>0</v>
      </c>
      <c r="F135">
        <f>SUMIFS('Activités pratiquées'!$S:$S,'Activités pratiquées'!$A:$A,'Feuille de travail'!$A$1,'Activités pratiquées'!$D:$D,F$118)</f>
        <v>0</v>
      </c>
    </row>
    <row r="136" spans="1:6">
      <c r="A136" t="s">
        <v>197</v>
      </c>
      <c r="B136">
        <f>SUMIFS('Activités pratiquées'!$T:$T,'Activités pratiquées'!$A:$A,'Feuille de travail'!$A$1,'Activités pratiquées'!$D:$D,B$118)</f>
        <v>0</v>
      </c>
      <c r="C136">
        <f>SUMIFS('Activités pratiquées'!$T:$T,'Activités pratiquées'!$A:$A,'Feuille de travail'!$A$1,'Activités pratiquées'!$D:$D,C$118)</f>
        <v>0</v>
      </c>
      <c r="D136">
        <f>SUMIFS('Activités pratiquées'!$T:$T,'Activités pratiquées'!$A:$A,'Feuille de travail'!$A$1,'Activités pratiquées'!$D:$D,D$118)</f>
        <v>0</v>
      </c>
      <c r="E136">
        <f>SUMIFS('Activités pratiquées'!$T:$T,'Activités pratiquées'!$A:$A,'Feuille de travail'!$A$1,'Activités pratiquées'!$D:$D,E$118)</f>
        <v>0</v>
      </c>
      <c r="F136">
        <f>SUMIFS('Activités pratiquées'!$T:$T,'Activités pratiquées'!$A:$A,'Feuille de travail'!$A$1,'Activités pratiquées'!$D:$D,F$118)</f>
        <v>0</v>
      </c>
    </row>
    <row r="137" spans="1:6">
      <c r="A137" t="s">
        <v>198</v>
      </c>
      <c r="B137">
        <f>SUMIFS('Activités pratiquées'!$U:$U,'Activités pratiquées'!$A:$A,'Feuille de travail'!$A$1,'Activités pratiquées'!$D:$D,B$118)</f>
        <v>0</v>
      </c>
      <c r="C137">
        <f>SUMIFS('Activités pratiquées'!$U:$U,'Activités pratiquées'!$A:$A,'Feuille de travail'!$A$1,'Activités pratiquées'!$D:$D,C$118)</f>
        <v>0</v>
      </c>
      <c r="D137">
        <f>SUMIFS('Activités pratiquées'!$U:$U,'Activités pratiquées'!$A:$A,'Feuille de travail'!$A$1,'Activités pratiquées'!$D:$D,D$118)</f>
        <v>0</v>
      </c>
      <c r="E137">
        <f>SUMIFS('Activités pratiquées'!$U:$U,'Activités pratiquées'!$A:$A,'Feuille de travail'!$A$1,'Activités pratiquées'!$D:$D,E$118)</f>
        <v>0</v>
      </c>
      <c r="F137">
        <f>SUMIFS('Activités pratiquées'!$U:$U,'Activités pratiquées'!$A:$A,'Feuille de travail'!$A$1,'Activités pratiquées'!$D:$D,F$118)</f>
        <v>0</v>
      </c>
    </row>
    <row r="138" spans="1:6">
      <c r="A138" t="s">
        <v>106</v>
      </c>
      <c r="B138">
        <f>SUMIFS('Activités pratiquées'!$V:$V,'Activités pratiquées'!$A:$A,'Feuille de travail'!$A$1,'Activités pratiquées'!$D:$D,B$118)</f>
        <v>0</v>
      </c>
      <c r="C138">
        <f>SUMIFS('Activités pratiquées'!$V:$V,'Activités pratiquées'!$A:$A,'Feuille de travail'!$A$1,'Activités pratiquées'!$D:$D,C$118)</f>
        <v>0</v>
      </c>
      <c r="D138">
        <f>SUMIFS('Activités pratiquées'!$V:$V,'Activités pratiquées'!$A:$A,'Feuille de travail'!$A$1,'Activités pratiquées'!$D:$D,D$118)</f>
        <v>0</v>
      </c>
      <c r="E138">
        <f>SUMIFS('Activités pratiquées'!$V:$V,'Activités pratiquées'!$A:$A,'Feuille de travail'!$A$1,'Activités pratiquées'!$D:$D,E$118)</f>
        <v>0</v>
      </c>
      <c r="F138">
        <f>SUMIFS('Activités pratiquées'!$V:$V,'Activités pratiquées'!$A:$A,'Feuille de travail'!$A$1,'Activités pratiquées'!$D:$D,F$118)</f>
        <v>0</v>
      </c>
    </row>
    <row r="140" spans="1:6">
      <c r="A140" t="s">
        <v>199</v>
      </c>
    </row>
    <row r="141" spans="1:6">
      <c r="A141" t="s">
        <v>200</v>
      </c>
      <c r="B141">
        <f>SUMIFS('Activités pratiquées'!$W:$W,'Activités pratiquées'!$A:$A,'Feuille de travail'!$A$1,'Activités pratiquées'!$D:$D,B$118)</f>
        <v>0</v>
      </c>
      <c r="C141">
        <f>SUMIFS('Activités pratiquées'!$W:$W,'Activités pratiquées'!$A:$A,'Feuille de travail'!$A$1,'Activités pratiquées'!$D:$D,C$118)</f>
        <v>0</v>
      </c>
      <c r="D141">
        <f>SUMIFS('Activités pratiquées'!$W:$W,'Activités pratiquées'!$A:$A,'Feuille de travail'!$A$1,'Activités pratiquées'!$D:$D,D$118)</f>
        <v>0</v>
      </c>
      <c r="E141">
        <f>SUMIFS('Activités pratiquées'!$W:$W,'Activités pratiquées'!$A:$A,'Feuille de travail'!$A$1,'Activités pratiquées'!$D:$D,E$118)</f>
        <v>0</v>
      </c>
      <c r="F141">
        <f>SUMIFS('Activités pratiquées'!$W:$W,'Activités pratiquées'!$A:$A,'Feuille de travail'!$A$1,'Activités pratiquées'!$D:$D,F$118)</f>
        <v>0</v>
      </c>
    </row>
    <row r="142" spans="1:6">
      <c r="A142" t="s">
        <v>201</v>
      </c>
      <c r="B142">
        <f>SUMIFS('Activités pratiquées'!$X:$X,'Activités pratiquées'!$A:$A,'Feuille de travail'!$A$1,'Activités pratiquées'!$D:$D,B$118)</f>
        <v>0</v>
      </c>
      <c r="C142">
        <f>SUMIFS('Activités pratiquées'!$X:$X,'Activités pratiquées'!$A:$A,'Feuille de travail'!$A$1,'Activités pratiquées'!$D:$D,C$118)</f>
        <v>0</v>
      </c>
      <c r="D142">
        <f>SUMIFS('Activités pratiquées'!$X:$X,'Activités pratiquées'!$A:$A,'Feuille de travail'!$A$1,'Activités pratiquées'!$D:$D,D$118)</f>
        <v>0</v>
      </c>
      <c r="E142">
        <f>SUMIFS('Activités pratiquées'!$X:$X,'Activités pratiquées'!$A:$A,'Feuille de travail'!$A$1,'Activités pratiquées'!$D:$D,E$118)</f>
        <v>0</v>
      </c>
      <c r="F142">
        <f>SUMIFS('Activités pratiquées'!$X:$X,'Activités pratiquées'!$A:$A,'Feuille de travail'!$A$1,'Activités pratiquées'!$D:$D,F$118)</f>
        <v>0</v>
      </c>
    </row>
    <row r="143" spans="1:6">
      <c r="A143" t="s">
        <v>72</v>
      </c>
      <c r="B143">
        <f>SUMIFS('Activités pratiquées'!$Y:$Y,'Activités pratiquées'!$A:$A,'Feuille de travail'!$A$1,'Activités pratiquées'!$D:$D,B$118)</f>
        <v>0</v>
      </c>
      <c r="C143">
        <f>SUMIFS('Activités pratiquées'!$Y:$Y,'Activités pratiquées'!$A:$A,'Feuille de travail'!$A$1,'Activités pratiquées'!$D:$D,C$118)</f>
        <v>0</v>
      </c>
      <c r="D143">
        <f>SUMIFS('Activités pratiquées'!$Y:$Y,'Activités pratiquées'!$A:$A,'Feuille de travail'!$A$1,'Activités pratiquées'!$D:$D,D$118)</f>
        <v>0</v>
      </c>
      <c r="E143">
        <f>SUMIFS('Activités pratiquées'!$Y:$Y,'Activités pratiquées'!$A:$A,'Feuille de travail'!$A$1,'Activités pratiquées'!$D:$D,E$118)</f>
        <v>0</v>
      </c>
      <c r="F143">
        <f>SUMIFS('Activités pratiquées'!$Y:$Y,'Activités pratiquées'!$A:$A,'Feuille de travail'!$A$1,'Activités pratiquées'!$D:$D,F$118)</f>
        <v>0</v>
      </c>
    </row>
    <row r="144" spans="1:6">
      <c r="A144" t="s">
        <v>202</v>
      </c>
      <c r="B144">
        <f>SUMIFS('Activités pratiquées'!$Z:$Z,'Activités pratiquées'!$A:$A,'Feuille de travail'!$A$1,'Activités pratiquées'!$D:$D,B$118)</f>
        <v>0</v>
      </c>
      <c r="C144">
        <f>SUMIFS('Activités pratiquées'!$Z:$Z,'Activités pratiquées'!$A:$A,'Feuille de travail'!$A$1,'Activités pratiquées'!$D:$D,C$118)</f>
        <v>0</v>
      </c>
      <c r="D144">
        <f>SUMIFS('Activités pratiquées'!$Z:$Z,'Activités pratiquées'!$A:$A,'Feuille de travail'!$A$1,'Activités pratiquées'!$D:$D,D$118)</f>
        <v>0</v>
      </c>
      <c r="E144">
        <f>SUMIFS('Activités pratiquées'!$Z:$Z,'Activités pratiquées'!$A:$A,'Feuille de travail'!$A$1,'Activités pratiquées'!$D:$D,E$118)</f>
        <v>0</v>
      </c>
      <c r="F144">
        <f>SUMIFS('Activités pratiquées'!$Z:$Z,'Activités pratiquées'!$A:$A,'Feuille de travail'!$A$1,'Activités pratiquées'!$D:$D,F$118)</f>
        <v>0</v>
      </c>
    </row>
    <row r="145" spans="1:6">
      <c r="A145" t="s">
        <v>203</v>
      </c>
      <c r="B145">
        <f>SUMIFS('Activités pratiquées'!$AA:$AA,'Activités pratiquées'!$A:$A,'Feuille de travail'!$A$1,'Activités pratiquées'!$D:$D,B$118)</f>
        <v>0</v>
      </c>
      <c r="C145">
        <f>SUMIFS('Activités pratiquées'!$AA:$AA,'Activités pratiquées'!$A:$A,'Feuille de travail'!$A$1,'Activités pratiquées'!$D:$D,C$118)</f>
        <v>0</v>
      </c>
      <c r="D145">
        <f>SUMIFS('Activités pratiquées'!$AA:$AA,'Activités pratiquées'!$A:$A,'Feuille de travail'!$A$1,'Activités pratiquées'!$D:$D,D$118)</f>
        <v>0</v>
      </c>
      <c r="E145">
        <f>SUMIFS('Activités pratiquées'!$AA:$AA,'Activités pratiquées'!$A:$A,'Feuille de travail'!$A$1,'Activités pratiquées'!$D:$D,E$118)</f>
        <v>0</v>
      </c>
      <c r="F145">
        <f>SUMIFS('Activités pratiquées'!$AA:$AA,'Activités pratiquées'!$A:$A,'Feuille de travail'!$A$1,'Activités pratiquées'!$D:$D,F$118)</f>
        <v>0</v>
      </c>
    </row>
    <row r="147" spans="1:6">
      <c r="A147" t="s">
        <v>204</v>
      </c>
    </row>
    <row r="148" spans="1:6">
      <c r="A148" t="s">
        <v>63</v>
      </c>
      <c r="B148">
        <f>SUMIFS('Activités pratiquées'!$AB:$AB,'Activités pratiquées'!$A:$A,'Feuille de travail'!$A$1,'Activités pratiquées'!$D:$D,B$118)</f>
        <v>0</v>
      </c>
      <c r="C148">
        <f>SUMIFS('Activités pratiquées'!$AB:$AB,'Activités pratiquées'!$A:$A,'Feuille de travail'!$A$1,'Activités pratiquées'!$D:$D,C$118)</f>
        <v>0</v>
      </c>
      <c r="D148">
        <f>SUMIFS('Activités pratiquées'!$AB:$AB,'Activités pratiquées'!$A:$A,'Feuille de travail'!$A$1,'Activités pratiquées'!$D:$D,D$118)</f>
        <v>0</v>
      </c>
      <c r="E148">
        <f>SUMIFS('Activités pratiquées'!$AB:$AB,'Activités pratiquées'!$A:$A,'Feuille de travail'!$A$1,'Activités pratiquées'!$D:$D,E$118)</f>
        <v>0</v>
      </c>
      <c r="F148">
        <f>SUMIFS('Activités pratiquées'!$AB:$AB,'Activités pratiquées'!$A:$A,'Feuille de travail'!$A$1,'Activités pratiquées'!$D:$D,F$118)</f>
        <v>0</v>
      </c>
    </row>
    <row r="149" spans="1:6">
      <c r="A149" t="s">
        <v>205</v>
      </c>
      <c r="B149">
        <f>SUMIFS('Activités pratiquées'!$AC:$AC,'Activités pratiquées'!$A:$A,'Feuille de travail'!$A$1,'Activités pratiquées'!$D:$D,B$118)</f>
        <v>0</v>
      </c>
      <c r="C149">
        <f>SUMIFS('Activités pratiquées'!$AC:$AC,'Activités pratiquées'!$A:$A,'Feuille de travail'!$A$1,'Activités pratiquées'!$D:$D,C$118)</f>
        <v>0</v>
      </c>
      <c r="D149">
        <f>SUMIFS('Activités pratiquées'!$AC:$AC,'Activités pratiquées'!$A:$A,'Feuille de travail'!$A$1,'Activités pratiquées'!$D:$D,D$118)</f>
        <v>0</v>
      </c>
      <c r="E149">
        <f>SUMIFS('Activités pratiquées'!$AC:$AC,'Activités pratiquées'!$A:$A,'Feuille de travail'!$A$1,'Activités pratiquées'!$D:$D,E$118)</f>
        <v>0</v>
      </c>
      <c r="F149">
        <f>SUMIFS('Activités pratiquées'!$AC:$AC,'Activités pratiquées'!$A:$A,'Feuille de travail'!$A$1,'Activités pratiquées'!$D:$D,F$118)</f>
        <v>0</v>
      </c>
    </row>
    <row r="150" spans="1:6">
      <c r="A150" t="s">
        <v>65</v>
      </c>
      <c r="B150">
        <f>SUMIFS('Activités pratiquées'!$AD:$AD,'Activités pratiquées'!$A:$A,'Feuille de travail'!$A$1,'Activités pratiquées'!$D:$D,B$118)</f>
        <v>0</v>
      </c>
      <c r="C150">
        <f>SUMIFS('Activités pratiquées'!$AD:$AD,'Activités pratiquées'!$A:$A,'Feuille de travail'!$A$1,'Activités pratiquées'!$D:$D,C$118)</f>
        <v>0</v>
      </c>
      <c r="D150">
        <f>SUMIFS('Activités pratiquées'!$AD:$AD,'Activités pratiquées'!$A:$A,'Feuille de travail'!$A$1,'Activités pratiquées'!$D:$D,D$118)</f>
        <v>0</v>
      </c>
      <c r="E150">
        <f>SUMIFS('Activités pratiquées'!$AD:$AD,'Activités pratiquées'!$A:$A,'Feuille de travail'!$A$1,'Activités pratiquées'!$D:$D,E$118)</f>
        <v>0</v>
      </c>
      <c r="F150">
        <f>SUMIFS('Activités pratiquées'!$AD:$AD,'Activités pratiquées'!$A:$A,'Feuille de travail'!$A$1,'Activités pratiquées'!$D:$D,F$118)</f>
        <v>0</v>
      </c>
    </row>
    <row r="151" spans="1:6">
      <c r="A151" t="s">
        <v>206</v>
      </c>
      <c r="B151">
        <f>SUMIFS('Activités pratiquées'!$AE:$AE,'Activités pratiquées'!$A:$A,'Feuille de travail'!$A$1,'Activités pratiquées'!$D:$D,B$118)</f>
        <v>0</v>
      </c>
      <c r="C151">
        <f>SUMIFS('Activités pratiquées'!$AE:$AE,'Activités pratiquées'!$A:$A,'Feuille de travail'!$A$1,'Activités pratiquées'!$D:$D,C$118)</f>
        <v>0</v>
      </c>
      <c r="D151">
        <f>SUMIFS('Activités pratiquées'!$AE:$AE,'Activités pratiquées'!$A:$A,'Feuille de travail'!$A$1,'Activités pratiquées'!$D:$D,D$118)</f>
        <v>0</v>
      </c>
      <c r="E151">
        <f>SUMIFS('Activités pratiquées'!$AE:$AE,'Activités pratiquées'!$A:$A,'Feuille de travail'!$A$1,'Activités pratiquées'!$D:$D,E$118)</f>
        <v>0</v>
      </c>
      <c r="F151">
        <f>SUMIFS('Activités pratiquées'!$AE:$AE,'Activités pratiquées'!$A:$A,'Feuille de travail'!$A$1,'Activités pratiquées'!$D:$D,F$118)</f>
        <v>0</v>
      </c>
    </row>
    <row r="152" spans="1:6">
      <c r="A152" t="s">
        <v>69</v>
      </c>
      <c r="B152">
        <f>SUMIFS('Activités pratiquées'!$AF:$AF,'Activités pratiquées'!$A:$A,'Feuille de travail'!$A$1,'Activités pratiquées'!$D:$D,B$118)</f>
        <v>0</v>
      </c>
      <c r="C152">
        <f>SUMIFS('Activités pratiquées'!$AF:$AF,'Activités pratiquées'!$A:$A,'Feuille de travail'!$A$1,'Activités pratiquées'!$D:$D,C$118)</f>
        <v>0</v>
      </c>
      <c r="D152">
        <f>SUMIFS('Activités pratiquées'!$AF:$AF,'Activités pratiquées'!$A:$A,'Feuille de travail'!$A$1,'Activités pratiquées'!$D:$D,D$118)</f>
        <v>0</v>
      </c>
      <c r="E152">
        <f>SUMIFS('Activités pratiquées'!$AF:$AF,'Activités pratiquées'!$A:$A,'Feuille de travail'!$A$1,'Activités pratiquées'!$D:$D,E$118)</f>
        <v>0</v>
      </c>
      <c r="F152">
        <f>SUMIFS('Activités pratiquées'!$AF:$AF,'Activités pratiquées'!$A:$A,'Feuille de travail'!$A$1,'Activités pratiquées'!$D:$D,F$118)</f>
        <v>0</v>
      </c>
    </row>
    <row r="153" spans="1:6">
      <c r="A153" t="s">
        <v>207</v>
      </c>
      <c r="B153">
        <f>SUMIFS('Activités pratiquées'!$AG:$AG,'Activités pratiquées'!$A:$A,'Feuille de travail'!$A$1,'Activités pratiquées'!$D:$D,B$118)</f>
        <v>0</v>
      </c>
      <c r="C153">
        <f>SUMIFS('Activités pratiquées'!$AG:$AG,'Activités pratiquées'!$A:$A,'Feuille de travail'!$A$1,'Activités pratiquées'!$D:$D,C$118)</f>
        <v>0</v>
      </c>
      <c r="D153">
        <f>SUMIFS('Activités pratiquées'!$AG:$AG,'Activités pratiquées'!$A:$A,'Feuille de travail'!$A$1,'Activités pratiquées'!$D:$D,D$118)</f>
        <v>0</v>
      </c>
      <c r="E153">
        <f>SUMIFS('Activités pratiquées'!$AG:$AG,'Activités pratiquées'!$A:$A,'Feuille de travail'!$A$1,'Activités pratiquées'!$D:$D,E$118)</f>
        <v>0</v>
      </c>
      <c r="F153">
        <f>SUMIFS('Activités pratiquées'!$AG:$AG,'Activités pratiquées'!$A:$A,'Feuille de travail'!$A$1,'Activités pratiquées'!$D:$D,F$118)</f>
        <v>0</v>
      </c>
    </row>
    <row r="154" spans="1:6">
      <c r="A154" t="s">
        <v>73</v>
      </c>
      <c r="B154">
        <f>SUMIFS('Activités pratiquées'!$AH:$AH,'Activités pratiquées'!$A:$A,'Feuille de travail'!$A$1,'Activités pratiquées'!$D:$D,B$118)</f>
        <v>0</v>
      </c>
      <c r="C154">
        <f>SUMIFS('Activités pratiquées'!$AH:$AH,'Activités pratiquées'!$A:$A,'Feuille de travail'!$A$1,'Activités pratiquées'!$D:$D,C$118)</f>
        <v>0</v>
      </c>
      <c r="D154">
        <f>SUMIFS('Activités pratiquées'!$AH:$AH,'Activités pratiquées'!$A:$A,'Feuille de travail'!$A$1,'Activités pratiquées'!$D:$D,D$118)</f>
        <v>0</v>
      </c>
      <c r="E154">
        <f>SUMIFS('Activités pratiquées'!$AH:$AH,'Activités pratiquées'!$A:$A,'Feuille de travail'!$A$1,'Activités pratiquées'!$D:$D,E$118)</f>
        <v>0</v>
      </c>
      <c r="F154">
        <f>SUMIFS('Activités pratiquées'!$AH:$AH,'Activités pratiquées'!$A:$A,'Feuille de travail'!$A$1,'Activités pratiquées'!$D:$D,F$118)</f>
        <v>0</v>
      </c>
    </row>
    <row r="155" spans="1:6">
      <c r="A155" t="s">
        <v>77</v>
      </c>
      <c r="B155">
        <f>SUMIFS('Activités pratiquées'!$AI:$AI,'Activités pratiquées'!$A:$A,'Feuille de travail'!$A$1,'Activités pratiquées'!$D:$D,B$118)</f>
        <v>0</v>
      </c>
      <c r="C155">
        <f>SUMIFS('Activités pratiquées'!$AI:$AI,'Activités pratiquées'!$A:$A,'Feuille de travail'!$A$1,'Activités pratiquées'!$D:$D,C$118)</f>
        <v>0</v>
      </c>
      <c r="D155">
        <f>SUMIFS('Activités pratiquées'!$AI:$AI,'Activités pratiquées'!$A:$A,'Feuille de travail'!$A$1,'Activités pratiquées'!$D:$D,D$118)</f>
        <v>0</v>
      </c>
      <c r="E155">
        <f>SUMIFS('Activités pratiquées'!$AI:$AI,'Activités pratiquées'!$A:$A,'Feuille de travail'!$A$1,'Activités pratiquées'!$D:$D,E$118)</f>
        <v>0</v>
      </c>
      <c r="F155">
        <f>SUMIFS('Activités pratiquées'!$AI:$AI,'Activités pratiquées'!$A:$A,'Feuille de travail'!$A$1,'Activités pratiquées'!$D:$D,F$118)</f>
        <v>0</v>
      </c>
    </row>
    <row r="156" spans="1:6">
      <c r="A156" t="s">
        <v>79</v>
      </c>
      <c r="B156">
        <f>SUMIFS('Activités pratiquées'!$AJ:$AJ,'Activités pratiquées'!$A:$A,'Feuille de travail'!$A$1,'Activités pratiquées'!$D:$D,B$118)</f>
        <v>0</v>
      </c>
      <c r="C156">
        <f>SUMIFS('Activités pratiquées'!$AJ:$AJ,'Activités pratiquées'!$A:$A,'Feuille de travail'!$A$1,'Activités pratiquées'!$D:$D,C$118)</f>
        <v>0</v>
      </c>
      <c r="D156">
        <f>SUMIFS('Activités pratiquées'!$AJ:$AJ,'Activités pratiquées'!$A:$A,'Feuille de travail'!$A$1,'Activités pratiquées'!$D:$D,D$118)</f>
        <v>0</v>
      </c>
      <c r="E156">
        <f>SUMIFS('Activités pratiquées'!$AJ:$AJ,'Activités pratiquées'!$A:$A,'Feuille de travail'!$A$1,'Activités pratiquées'!$D:$D,E$118)</f>
        <v>0</v>
      </c>
      <c r="F156">
        <f>SUMIFS('Activités pratiquées'!$AJ:$AJ,'Activités pratiquées'!$A:$A,'Feuille de travail'!$A$1,'Activités pratiquées'!$D:$D,F$118)</f>
        <v>0</v>
      </c>
    </row>
    <row r="157" spans="1:6">
      <c r="A157" t="s">
        <v>81</v>
      </c>
      <c r="B157">
        <f>SUMIFS('Activités pratiquées'!$AK:$AK,'Activités pratiquées'!$A:$A,'Feuille de travail'!$A$1,'Activités pratiquées'!$D:$D,B$118)</f>
        <v>0</v>
      </c>
      <c r="C157">
        <f>SUMIFS('Activités pratiquées'!$AK:$AK,'Activités pratiquées'!$A:$A,'Feuille de travail'!$A$1,'Activités pratiquées'!$D:$D,C$118)</f>
        <v>0</v>
      </c>
      <c r="D157">
        <f>SUMIFS('Activités pratiquées'!$AK:$AK,'Activités pratiquées'!$A:$A,'Feuille de travail'!$A$1,'Activités pratiquées'!$D:$D,D$118)</f>
        <v>0</v>
      </c>
      <c r="E157">
        <f>SUMIFS('Activités pratiquées'!$AK:$AK,'Activités pratiquées'!$A:$A,'Feuille de travail'!$A$1,'Activités pratiquées'!$D:$D,E$118)</f>
        <v>0</v>
      </c>
      <c r="F157">
        <f>SUMIFS('Activités pratiquées'!$AK:$AK,'Activités pratiquées'!$A:$A,'Feuille de travail'!$A$1,'Activités pratiquées'!$D:$D,F$118)</f>
        <v>0</v>
      </c>
    </row>
    <row r="158" spans="1:6">
      <c r="A158" t="s">
        <v>83</v>
      </c>
      <c r="B158">
        <f>SUMIFS('Activités pratiquées'!$AL:$AL,'Activités pratiquées'!$A:$A,'Feuille de travail'!$A$1,'Activités pratiquées'!$D:$D,B$118)</f>
        <v>0</v>
      </c>
      <c r="C158">
        <f>SUMIFS('Activités pratiquées'!$AL:$AL,'Activités pratiquées'!$A:$A,'Feuille de travail'!$A$1,'Activités pratiquées'!$D:$D,C$118)</f>
        <v>0</v>
      </c>
      <c r="D158">
        <f>SUMIFS('Activités pratiquées'!$AL:$AL,'Activités pratiquées'!$A:$A,'Feuille de travail'!$A$1,'Activités pratiquées'!$D:$D,D$118)</f>
        <v>0</v>
      </c>
      <c r="E158">
        <f>SUMIFS('Activités pratiquées'!$AL:$AL,'Activités pratiquées'!$A:$A,'Feuille de travail'!$A$1,'Activités pratiquées'!$D:$D,E$118)</f>
        <v>0</v>
      </c>
      <c r="F158">
        <f>SUMIFS('Activités pratiquées'!$AL:$AL,'Activités pratiquées'!$A:$A,'Feuille de travail'!$A$1,'Activités pratiquées'!$D:$D,F$118)</f>
        <v>0</v>
      </c>
    </row>
    <row r="159" spans="1:6">
      <c r="A159" t="s">
        <v>208</v>
      </c>
      <c r="B159">
        <f>SUMIFS('Activités pratiquées'!$AM:$AM,'Activités pratiquées'!$A:$A,'Feuille de travail'!$A$1,'Activités pratiquées'!$D:$D,B$118)</f>
        <v>0</v>
      </c>
      <c r="C159">
        <f>SUMIFS('Activités pratiquées'!$AM:$AM,'Activités pratiquées'!$A:$A,'Feuille de travail'!$A$1,'Activités pratiquées'!$D:$D,C$118)</f>
        <v>0</v>
      </c>
      <c r="D159">
        <f>SUMIFS('Activités pratiquées'!$AM:$AM,'Activités pratiquées'!$A:$A,'Feuille de travail'!$A$1,'Activités pratiquées'!$D:$D,D$118)</f>
        <v>0</v>
      </c>
      <c r="E159">
        <f>SUMIFS('Activités pratiquées'!$AM:$AM,'Activités pratiquées'!$A:$A,'Feuille de travail'!$A$1,'Activités pratiquées'!$D:$D,E$118)</f>
        <v>0</v>
      </c>
      <c r="F159">
        <f>SUMIFS('Activités pratiquées'!$AM:$AM,'Activités pratiquées'!$A:$A,'Feuille de travail'!$A$1,'Activités pratiquées'!$D:$D,F$118)</f>
        <v>0</v>
      </c>
    </row>
    <row r="160" spans="1:6">
      <c r="A160" t="s">
        <v>86</v>
      </c>
      <c r="B160">
        <f>SUMIFS('Activités pratiquées'!$AN:$AN,'Activités pratiquées'!$A:$A,'Feuille de travail'!$A$1,'Activités pratiquées'!$D:$D,B$118)</f>
        <v>0</v>
      </c>
      <c r="C160">
        <f>SUMIFS('Activités pratiquées'!$AN:$AN,'Activités pratiquées'!$A:$A,'Feuille de travail'!$A$1,'Activités pratiquées'!$D:$D,C$118)</f>
        <v>0</v>
      </c>
      <c r="D160">
        <f>SUMIFS('Activités pratiquées'!$AN:$AN,'Activités pratiquées'!$A:$A,'Feuille de travail'!$A$1,'Activités pratiquées'!$D:$D,D$118)</f>
        <v>0</v>
      </c>
      <c r="E160">
        <f>SUMIFS('Activités pratiquées'!$AN:$AN,'Activités pratiquées'!$A:$A,'Feuille de travail'!$A$1,'Activités pratiquées'!$D:$D,E$118)</f>
        <v>0</v>
      </c>
      <c r="F160">
        <f>SUMIFS('Activités pratiquées'!$AN:$AN,'Activités pratiquées'!$A:$A,'Feuille de travail'!$A$1,'Activités pratiquées'!$D:$D,F$118)</f>
        <v>0</v>
      </c>
    </row>
    <row r="161" spans="1:6">
      <c r="A161" t="s">
        <v>209</v>
      </c>
      <c r="B161">
        <f>SUMIFS('Activités pratiquées'!$AO:$AO,'Activités pratiquées'!$A:$A,'Feuille de travail'!$A$1,'Activités pratiquées'!$D:$D,B$118)</f>
        <v>0</v>
      </c>
      <c r="C161">
        <f>SUMIFS('Activités pratiquées'!$AO:$AO,'Activités pratiquées'!$A:$A,'Feuille de travail'!$A$1,'Activités pratiquées'!$D:$D,C$118)</f>
        <v>0</v>
      </c>
      <c r="D161">
        <f>SUMIFS('Activités pratiquées'!$AO:$AO,'Activités pratiquées'!$A:$A,'Feuille de travail'!$A$1,'Activités pratiquées'!$D:$D,D$118)</f>
        <v>0</v>
      </c>
      <c r="E161">
        <f>SUMIFS('Activités pratiquées'!$AO:$AO,'Activités pratiquées'!$A:$A,'Feuille de travail'!$A$1,'Activités pratiquées'!$D:$D,E$118)</f>
        <v>0</v>
      </c>
      <c r="F161">
        <f>SUMIFS('Activités pratiquées'!$AO:$AO,'Activités pratiquées'!$A:$A,'Feuille de travail'!$A$1,'Activités pratiquées'!$D:$D,F$118)</f>
        <v>0</v>
      </c>
    </row>
    <row r="162" spans="1:6">
      <c r="A162" t="s">
        <v>210</v>
      </c>
      <c r="B162">
        <f>SUMIFS('Activités pratiquées'!$AP:$AP,'Activités pratiquées'!$A:$A,'Feuille de travail'!$A$1,'Activités pratiquées'!$D:$D,B$118)</f>
        <v>0</v>
      </c>
      <c r="C162">
        <f>SUMIFS('Activités pratiquées'!$AP:$AP,'Activités pratiquées'!$A:$A,'Feuille de travail'!$A$1,'Activités pratiquées'!$D:$D,C$118)</f>
        <v>0</v>
      </c>
      <c r="D162">
        <f>SUMIFS('Activités pratiquées'!$AP:$AP,'Activités pratiquées'!$A:$A,'Feuille de travail'!$A$1,'Activités pratiquées'!$D:$D,D$118)</f>
        <v>0</v>
      </c>
      <c r="E162">
        <f>SUMIFS('Activités pratiquées'!$AP:$AP,'Activités pratiquées'!$A:$A,'Feuille de travail'!$A$1,'Activités pratiquées'!$D:$D,E$118)</f>
        <v>0</v>
      </c>
      <c r="F162">
        <f>SUMIFS('Activités pratiquées'!$AP:$AP,'Activités pratiquées'!$A:$A,'Feuille de travail'!$A$1,'Activités pratiquées'!$D:$D,F$118)</f>
        <v>0</v>
      </c>
    </row>
    <row r="163" spans="1:6">
      <c r="A163" t="s">
        <v>211</v>
      </c>
      <c r="B163">
        <f>SUMIFS('Activités pratiquées'!$AQ:$AQ,'Activités pratiquées'!$A:$A,'Feuille de travail'!$A$1,'Activités pratiquées'!$D:$D,B$118)</f>
        <v>0</v>
      </c>
      <c r="C163">
        <f>SUMIFS('Activités pratiquées'!$AQ:$AQ,'Activités pratiquées'!$A:$A,'Feuille de travail'!$A$1,'Activités pratiquées'!$D:$D,C$118)</f>
        <v>0</v>
      </c>
      <c r="D163">
        <f>SUMIFS('Activités pratiquées'!$AQ:$AQ,'Activités pratiquées'!$A:$A,'Feuille de travail'!$A$1,'Activités pratiquées'!$D:$D,D$118)</f>
        <v>0</v>
      </c>
      <c r="E163">
        <f>SUMIFS('Activités pratiquées'!$AQ:$AQ,'Activités pratiquées'!$A:$A,'Feuille de travail'!$A$1,'Activités pratiquées'!$D:$D,E$118)</f>
        <v>0</v>
      </c>
      <c r="F163">
        <f>SUMIFS('Activités pratiquées'!$AQ:$AQ,'Activités pratiquées'!$A:$A,'Feuille de travail'!$A$1,'Activités pratiquées'!$D:$D,F$118)</f>
        <v>0</v>
      </c>
    </row>
    <row r="164" spans="1:6">
      <c r="A164" t="s">
        <v>212</v>
      </c>
      <c r="B164">
        <f>SUMIFS('Activités pratiquées'!$AR:$AR,'Activités pratiquées'!$A:$A,'Feuille de travail'!$A$1,'Activités pratiquées'!$D:$D,B$118)</f>
        <v>0</v>
      </c>
      <c r="C164">
        <f>SUMIFS('Activités pratiquées'!$AR:$AR,'Activités pratiquées'!$A:$A,'Feuille de travail'!$A$1,'Activités pratiquées'!$D:$D,C$118)</f>
        <v>0</v>
      </c>
      <c r="D164">
        <f>SUMIFS('Activités pratiquées'!$AR:$AR,'Activités pratiquées'!$A:$A,'Feuille de travail'!$A$1,'Activités pratiquées'!$D:$D,D$118)</f>
        <v>0</v>
      </c>
      <c r="E164">
        <f>SUMIFS('Activités pratiquées'!$AR:$AR,'Activités pratiquées'!$A:$A,'Feuille de travail'!$A$1,'Activités pratiquées'!$D:$D,E$118)</f>
        <v>0</v>
      </c>
      <c r="F164">
        <f>SUMIFS('Activités pratiquées'!$AR:$AR,'Activités pratiquées'!$A:$A,'Feuille de travail'!$A$1,'Activités pratiquées'!$D:$D,F$118)</f>
        <v>0</v>
      </c>
    </row>
    <row r="165" spans="1:6">
      <c r="A165" t="s">
        <v>213</v>
      </c>
      <c r="B165">
        <f>SUMIFS('Activités pratiquées'!$AS:$AS,'Activités pratiquées'!$A:$A,'Feuille de travail'!$A$1,'Activités pratiquées'!$D:$D,B$118)</f>
        <v>0</v>
      </c>
      <c r="C165">
        <f>SUMIFS('Activités pratiquées'!$AS:$AS,'Activités pratiquées'!$A:$A,'Feuille de travail'!$A$1,'Activités pratiquées'!$D:$D,C$118)</f>
        <v>0</v>
      </c>
      <c r="D165">
        <f>SUMIFS('Activités pratiquées'!$AS:$AS,'Activités pratiquées'!$A:$A,'Feuille de travail'!$A$1,'Activités pratiquées'!$D:$D,D$118)</f>
        <v>0</v>
      </c>
      <c r="E165">
        <f>SUMIFS('Activités pratiquées'!$AS:$AS,'Activités pratiquées'!$A:$A,'Feuille de travail'!$A$1,'Activités pratiquées'!$D:$D,E$118)</f>
        <v>0</v>
      </c>
      <c r="F165">
        <f>SUMIFS('Activités pratiquées'!$AS:$AS,'Activités pratiquées'!$A:$A,'Feuille de travail'!$A$1,'Activités pratiquées'!$D:$D,F$118)</f>
        <v>0</v>
      </c>
    </row>
    <row r="166" spans="1:6">
      <c r="A166" t="s">
        <v>214</v>
      </c>
      <c r="B166">
        <f>SUMIFS('Activités pratiquées'!$AT:$AT,'Activités pratiquées'!$A:$A,'Feuille de travail'!$A$1,'Activités pratiquées'!$D:$D,B$118)</f>
        <v>0</v>
      </c>
      <c r="C166">
        <f>SUMIFS('Activités pratiquées'!$AT:$AT,'Activités pratiquées'!$A:$A,'Feuille de travail'!$A$1,'Activités pratiquées'!$D:$D,C$118)</f>
        <v>0</v>
      </c>
      <c r="D166">
        <f>SUMIFS('Activités pratiquées'!$AT:$AT,'Activités pratiquées'!$A:$A,'Feuille de travail'!$A$1,'Activités pratiquées'!$D:$D,D$118)</f>
        <v>0</v>
      </c>
      <c r="E166">
        <f>SUMIFS('Activités pratiquées'!$AT:$AT,'Activités pratiquées'!$A:$A,'Feuille de travail'!$A$1,'Activités pratiquées'!$D:$D,E$118)</f>
        <v>0</v>
      </c>
      <c r="F166">
        <f>SUMIFS('Activités pratiquées'!$AT:$AT,'Activités pratiquées'!$A:$A,'Feuille de travail'!$A$1,'Activités pratiquées'!$D:$D,F$118)</f>
        <v>0</v>
      </c>
    </row>
    <row r="167" spans="1:6">
      <c r="A167" t="s">
        <v>89</v>
      </c>
      <c r="B167">
        <f>SUMIFS('Activités pratiquées'!$AU:$AU,'Activités pratiquées'!$A:$A,'Feuille de travail'!$A$1,'Activités pratiquées'!$D:$D,B$118)</f>
        <v>0</v>
      </c>
      <c r="C167">
        <f>SUMIFS('Activités pratiquées'!$AU:$AU,'Activités pratiquées'!$A:$A,'Feuille de travail'!$A$1,'Activités pratiquées'!$D:$D,C$118)</f>
        <v>0</v>
      </c>
      <c r="D167">
        <f>SUMIFS('Activités pratiquées'!$AU:$AU,'Activités pratiquées'!$A:$A,'Feuille de travail'!$A$1,'Activités pratiquées'!$D:$D,D$118)</f>
        <v>0</v>
      </c>
      <c r="E167">
        <f>SUMIFS('Activités pratiquées'!$AU:$AU,'Activités pratiquées'!$A:$A,'Feuille de travail'!$A$1,'Activités pratiquées'!$D:$D,E$118)</f>
        <v>0</v>
      </c>
      <c r="F167">
        <f>SUMIFS('Activités pratiquées'!$AU:$AU,'Activités pratiquées'!$A:$A,'Feuille de travail'!$A$1,'Activités pratiquées'!$D:$D,F$118)</f>
        <v>0</v>
      </c>
    </row>
    <row r="168" spans="1:6">
      <c r="A168" t="s">
        <v>91</v>
      </c>
      <c r="B168">
        <f>SUMIFS('Activités pratiquées'!$AV:$AV,'Activités pratiquées'!$A:$A,'Feuille de travail'!$A$1,'Activités pratiquées'!$D:$D,B$118)</f>
        <v>0</v>
      </c>
      <c r="C168">
        <f>SUMIFS('Activités pratiquées'!$AV:$AV,'Activités pratiquées'!$A:$A,'Feuille de travail'!$A$1,'Activités pratiquées'!$D:$D,C$118)</f>
        <v>0</v>
      </c>
      <c r="D168">
        <f>SUMIFS('Activités pratiquées'!$AV:$AV,'Activités pratiquées'!$A:$A,'Feuille de travail'!$A$1,'Activités pratiquées'!$D:$D,D$118)</f>
        <v>0</v>
      </c>
      <c r="E168">
        <f>SUMIFS('Activités pratiquées'!$AV:$AV,'Activités pratiquées'!$A:$A,'Feuille de travail'!$A$1,'Activités pratiquées'!$D:$D,E$118)</f>
        <v>0</v>
      </c>
      <c r="F168">
        <f>SUMIFS('Activités pratiquées'!$AV:$AV,'Activités pratiquées'!$A:$A,'Feuille de travail'!$A$1,'Activités pratiquées'!$D:$D,F$118)</f>
        <v>0</v>
      </c>
    </row>
    <row r="169" spans="1:6">
      <c r="A169" t="s">
        <v>215</v>
      </c>
      <c r="B169">
        <f>SUMIFS('Activités pratiquées'!$AW:$AW,'Activités pratiquées'!$A:$A,'Feuille de travail'!$A$1,'Activités pratiquées'!$D:$D,B$118)</f>
        <v>0</v>
      </c>
      <c r="C169">
        <f>SUMIFS('Activités pratiquées'!$AW:$AW,'Activités pratiquées'!$A:$A,'Feuille de travail'!$A$1,'Activités pratiquées'!$D:$D,C$118)</f>
        <v>0</v>
      </c>
      <c r="D169">
        <f>SUMIFS('Activités pratiquées'!$AW:$AW,'Activités pratiquées'!$A:$A,'Feuille de travail'!$A$1,'Activités pratiquées'!$D:$D,D$118)</f>
        <v>0</v>
      </c>
      <c r="E169">
        <f>SUMIFS('Activités pratiquées'!$AW:$AW,'Activités pratiquées'!$A:$A,'Feuille de travail'!$A$1,'Activités pratiquées'!$D:$D,E$118)</f>
        <v>0</v>
      </c>
      <c r="F169">
        <f>SUMIFS('Activités pratiquées'!$AW:$AW,'Activités pratiquées'!$A:$A,'Feuille de travail'!$A$1,'Activités pratiquées'!$D:$D,F$118)</f>
        <v>0</v>
      </c>
    </row>
    <row r="170" spans="1:6">
      <c r="A170" t="s">
        <v>216</v>
      </c>
      <c r="B170">
        <f>SUMIFS('Activités pratiquées'!$AX:$AX,'Activités pratiquées'!$A:$A,'Feuille de travail'!$A$1,'Activités pratiquées'!$D:$D,B$118)</f>
        <v>0</v>
      </c>
      <c r="C170">
        <f>SUMIFS('Activités pratiquées'!$AX:$AX,'Activités pratiquées'!$A:$A,'Feuille de travail'!$A$1,'Activités pratiquées'!$D:$D,C$118)</f>
        <v>0</v>
      </c>
      <c r="D170">
        <f>SUMIFS('Activités pratiquées'!$AX:$AX,'Activités pratiquées'!$A:$A,'Feuille de travail'!$A$1,'Activités pratiquées'!$D:$D,D$118)</f>
        <v>0</v>
      </c>
      <c r="E170">
        <f>SUMIFS('Activités pratiquées'!$AX:$AX,'Activités pratiquées'!$A:$A,'Feuille de travail'!$A$1,'Activités pratiquées'!$D:$D,E$118)</f>
        <v>0</v>
      </c>
      <c r="F170">
        <f>SUMIFS('Activités pratiquées'!$AX:$AX,'Activités pratiquées'!$A:$A,'Feuille de travail'!$A$1,'Activités pratiquées'!$D:$D,F$118)</f>
        <v>0</v>
      </c>
    </row>
    <row r="171" spans="1:6">
      <c r="A171" t="s">
        <v>217</v>
      </c>
      <c r="B171">
        <f>SUMIFS('Activités pratiquées'!$AY:$AY,'Activités pratiquées'!$A:$A,'Feuille de travail'!$A$1,'Activités pratiquées'!$D:$D,B$118)</f>
        <v>0</v>
      </c>
      <c r="C171">
        <f>SUMIFS('Activités pratiquées'!$AY:$AY,'Activités pratiquées'!$A:$A,'Feuille de travail'!$A$1,'Activités pratiquées'!$D:$D,C$118)</f>
        <v>0</v>
      </c>
      <c r="D171">
        <f>SUMIFS('Activités pratiquées'!$AY:$AY,'Activités pratiquées'!$A:$A,'Feuille de travail'!$A$1,'Activités pratiquées'!$D:$D,D$118)</f>
        <v>0</v>
      </c>
      <c r="E171">
        <f>SUMIFS('Activités pratiquées'!$AY:$AY,'Activités pratiquées'!$A:$A,'Feuille de travail'!$A$1,'Activités pratiquées'!$D:$D,E$118)</f>
        <v>0</v>
      </c>
      <c r="F171">
        <f>SUMIFS('Activités pratiquées'!$AY:$AY,'Activités pratiquées'!$A:$A,'Feuille de travail'!$A$1,'Activités pratiquées'!$D:$D,F$118)</f>
        <v>0</v>
      </c>
    </row>
    <row r="172" spans="1:6">
      <c r="A172" t="s">
        <v>218</v>
      </c>
      <c r="B172">
        <f>SUMIFS('Activités pratiquées'!$AZ:$AZ,'Activités pratiquées'!$A:$A,'Feuille de travail'!$A$1,'Activités pratiquées'!$D:$D,B$118)</f>
        <v>0</v>
      </c>
      <c r="C172">
        <f>SUMIFS('Activités pratiquées'!$AZ:$AZ,'Activités pratiquées'!$A:$A,'Feuille de travail'!$A$1,'Activités pratiquées'!$D:$D,C$118)</f>
        <v>0</v>
      </c>
      <c r="D172">
        <f>SUMIFS('Activités pratiquées'!$AZ:$AZ,'Activités pratiquées'!$A:$A,'Feuille de travail'!$A$1,'Activités pratiquées'!$D:$D,D$118)</f>
        <v>0</v>
      </c>
      <c r="E172">
        <f>SUMIFS('Activités pratiquées'!$AZ:$AZ,'Activités pratiquées'!$A:$A,'Feuille de travail'!$A$1,'Activités pratiquées'!$D:$D,E$118)</f>
        <v>0</v>
      </c>
      <c r="F172">
        <f>SUMIFS('Activités pratiquées'!$AZ:$AZ,'Activités pratiquées'!$A:$A,'Feuille de travail'!$A$1,'Activités pratiquées'!$D:$D,F$118)</f>
        <v>0</v>
      </c>
    </row>
    <row r="173" spans="1:6">
      <c r="A173" t="s">
        <v>219</v>
      </c>
      <c r="B173">
        <f>SUMIFS('Activités pratiquées'!$BA:$BA,'Activités pratiquées'!$A:$A,'Feuille de travail'!$A$1,'Activités pratiquées'!$D:$D,B$118)</f>
        <v>0</v>
      </c>
      <c r="C173">
        <f>SUMIFS('Activités pratiquées'!$BA:$BA,'Activités pratiquées'!$A:$A,'Feuille de travail'!$A$1,'Activités pratiquées'!$D:$D,C$118)</f>
        <v>0</v>
      </c>
      <c r="D173">
        <f>SUMIFS('Activités pratiquées'!$BA:$BA,'Activités pratiquées'!$A:$A,'Feuille de travail'!$A$1,'Activités pratiquées'!$D:$D,D$118)</f>
        <v>0</v>
      </c>
      <c r="E173">
        <f>SUMIFS('Activités pratiquées'!$BA:$BA,'Activités pratiquées'!$A:$A,'Feuille de travail'!$A$1,'Activités pratiquées'!$D:$D,E$118)</f>
        <v>0</v>
      </c>
      <c r="F173">
        <f>SUMIFS('Activités pratiquées'!$BA:$BA,'Activités pratiquées'!$A:$A,'Feuille de travail'!$A$1,'Activités pratiquées'!$D:$D,F$118)</f>
        <v>0</v>
      </c>
    </row>
    <row r="174" spans="1:6">
      <c r="A174" t="s">
        <v>99</v>
      </c>
      <c r="B174">
        <f>SUMIFS('Activités pratiquées'!$BB:$BB,'Activités pratiquées'!$A:$A,'Feuille de travail'!$A$1,'Activités pratiquées'!$D:$D,B$118)</f>
        <v>0</v>
      </c>
      <c r="C174">
        <f>SUMIFS('Activités pratiquées'!$BB:$BB,'Activités pratiquées'!$A:$A,'Feuille de travail'!$A$1,'Activités pratiquées'!$D:$D,C$118)</f>
        <v>0</v>
      </c>
      <c r="D174">
        <f>SUMIFS('Activités pratiquées'!$BB:$BB,'Activités pratiquées'!$A:$A,'Feuille de travail'!$A$1,'Activités pratiquées'!$D:$D,D$118)</f>
        <v>0</v>
      </c>
      <c r="E174">
        <f>SUMIFS('Activités pratiquées'!$BB:$BB,'Activités pratiquées'!$A:$A,'Feuille de travail'!$A$1,'Activités pratiquées'!$D:$D,E$118)</f>
        <v>0</v>
      </c>
      <c r="F174">
        <f>SUMIFS('Activités pratiquées'!$BB:$BB,'Activités pratiquées'!$A:$A,'Feuille de travail'!$A$1,'Activités pratiquées'!$D:$D,F$118)</f>
        <v>0</v>
      </c>
    </row>
    <row r="175" spans="1:6">
      <c r="A175" t="s">
        <v>100</v>
      </c>
      <c r="B175">
        <f>SUMIFS('Activités pratiquées'!$BC:$BC,'Activités pratiquées'!$A:$A,'Feuille de travail'!$A$1,'Activités pratiquées'!$D:$D,B$118)</f>
        <v>0</v>
      </c>
      <c r="C175">
        <f>SUMIFS('Activités pratiquées'!$BC:$BC,'Activités pratiquées'!$A:$A,'Feuille de travail'!$A$1,'Activités pratiquées'!$D:$D,C$118)</f>
        <v>0</v>
      </c>
      <c r="D175">
        <f>SUMIFS('Activités pratiquées'!$BC:$BC,'Activités pratiquées'!$A:$A,'Feuille de travail'!$A$1,'Activités pratiquées'!$D:$D,D$118)</f>
        <v>0</v>
      </c>
      <c r="E175">
        <f>SUMIFS('Activités pratiquées'!$BC:$BC,'Activités pratiquées'!$A:$A,'Feuille de travail'!$A$1,'Activités pratiquées'!$D:$D,E$118)</f>
        <v>0</v>
      </c>
      <c r="F175">
        <f>SUMIFS('Activités pratiquées'!$BC:$BC,'Activités pratiquées'!$A:$A,'Feuille de travail'!$A$1,'Activités pratiquées'!$D:$D,F$118)</f>
        <v>0</v>
      </c>
    </row>
    <row r="176" spans="1:6">
      <c r="A176" t="s">
        <v>220</v>
      </c>
      <c r="B176">
        <f>SUMIFS('Activités pratiquées'!$BD:$BD,'Activités pratiquées'!$A:$A,'Feuille de travail'!$A$1,'Activités pratiquées'!$D:$D,B$118)</f>
        <v>0</v>
      </c>
      <c r="C176">
        <f>SUMIFS('Activités pratiquées'!$BD:$BD,'Activités pratiquées'!$A:$A,'Feuille de travail'!$A$1,'Activités pratiquées'!$D:$D,C$118)</f>
        <v>0</v>
      </c>
      <c r="D176">
        <f>SUMIFS('Activités pratiquées'!$BD:$BD,'Activités pratiquées'!$A:$A,'Feuille de travail'!$A$1,'Activités pratiquées'!$D:$D,D$118)</f>
        <v>0</v>
      </c>
      <c r="E176">
        <f>SUMIFS('Activités pratiquées'!$BD:$BD,'Activités pratiquées'!$A:$A,'Feuille de travail'!$A$1,'Activités pratiquées'!$D:$D,E$118)</f>
        <v>0</v>
      </c>
      <c r="F176">
        <f>SUMIFS('Activités pratiquées'!$BD:$BD,'Activités pratiquées'!$A:$A,'Feuille de travail'!$A$1,'Activités pratiquées'!$D:$D,F$118)</f>
        <v>0</v>
      </c>
    </row>
    <row r="177" spans="1:48">
      <c r="A177" t="s">
        <v>78</v>
      </c>
      <c r="B177">
        <f>SUMIFS('Activités pratiquées'!$BE:$BE,'Activités pratiquées'!$A:$A,'Feuille de travail'!$A$1,'Activités pratiquées'!$D:$D,B$118)</f>
        <v>0</v>
      </c>
      <c r="C177">
        <f>SUMIFS('Activités pratiquées'!$BE:$BE,'Activités pratiquées'!$A:$A,'Feuille de travail'!$A$1,'Activités pratiquées'!$D:$D,C$118)</f>
        <v>0</v>
      </c>
      <c r="D177">
        <f>SUMIFS('Activités pratiquées'!$BE:$BE,'Activités pratiquées'!$A:$A,'Feuille de travail'!$A$1,'Activités pratiquées'!$D:$D,D$118)</f>
        <v>0</v>
      </c>
      <c r="E177">
        <f>SUMIFS('Activités pratiquées'!$BE:$BE,'Activités pratiquées'!$A:$A,'Feuille de travail'!$A$1,'Activités pratiquées'!$D:$D,E$118)</f>
        <v>0</v>
      </c>
      <c r="F177">
        <f>SUMIFS('Activités pratiquées'!$BE:$BE,'Activités pratiquées'!$A:$A,'Feuille de travail'!$A$1,'Activités pratiquées'!$D:$D,F$118)</f>
        <v>0</v>
      </c>
    </row>
    <row r="178" spans="1:48">
      <c r="A178" t="s">
        <v>221</v>
      </c>
      <c r="B178">
        <f>SUMIFS('Activités pratiquées'!$BF:$BF,'Activités pratiquées'!$A:$A,'Feuille de travail'!$A$1,'Activités pratiquées'!$D:$D,B$118)</f>
        <v>0</v>
      </c>
      <c r="C178">
        <f>SUMIFS('Activités pratiquées'!$BF:$BF,'Activités pratiquées'!$A:$A,'Feuille de travail'!$A$1,'Activités pratiquées'!$D:$D,C$118)</f>
        <v>0</v>
      </c>
      <c r="D178">
        <f>SUMIFS('Activités pratiquées'!$BF:$BF,'Activités pratiquées'!$A:$A,'Feuille de travail'!$A$1,'Activités pratiquées'!$D:$D,D$118)</f>
        <v>0</v>
      </c>
      <c r="E178">
        <f>SUMIFS('Activités pratiquées'!$BF:$BF,'Activités pratiquées'!$A:$A,'Feuille de travail'!$A$1,'Activités pratiquées'!$D:$D,E$118)</f>
        <v>0</v>
      </c>
      <c r="F178">
        <f>SUMIFS('Activités pratiquées'!$BF:$BF,'Activités pratiquées'!$A:$A,'Feuille de travail'!$A$1,'Activités pratiquées'!$D:$D,F$118)</f>
        <v>0</v>
      </c>
    </row>
    <row r="180" spans="1:48">
      <c r="A180" t="s">
        <v>222</v>
      </c>
    </row>
    <row r="181" spans="1:48">
      <c r="B181" t="s">
        <v>4</v>
      </c>
      <c r="C181" t="s">
        <v>5</v>
      </c>
      <c r="D181" t="s">
        <v>6</v>
      </c>
      <c r="E181" t="s">
        <v>7</v>
      </c>
      <c r="F181" t="s">
        <v>8</v>
      </c>
    </row>
    <row r="182" spans="1:48">
      <c r="A182" t="s">
        <v>223</v>
      </c>
      <c r="B182">
        <f>SUMIFS('Educ nat'!$E:$E,'Educ nat'!$A:$A,'Feuille de travail'!$A$1,'Educ nat'!$D:$D,'Feuille de travail'!B$181)</f>
        <v>0</v>
      </c>
      <c r="C182">
        <f>SUMIFS('Educ nat'!$E:$E,'Educ nat'!$A:$A,'Feuille de travail'!$A$1,'Educ nat'!$D:$D,'Feuille de travail'!C$181)</f>
        <v>0</v>
      </c>
      <c r="D182">
        <f>SUMIFS('Educ nat'!$E:$E,'Educ nat'!$A:$A,'Feuille de travail'!$A$1,'Educ nat'!$D:$D,'Feuille de travail'!D$181)</f>
        <v>0</v>
      </c>
      <c r="E182">
        <f>SUMIFS('Educ nat'!$E:$E,'Educ nat'!$A:$A,'Feuille de travail'!$A$1,'Educ nat'!$D:$D,'Feuille de travail'!E$181)</f>
        <v>0</v>
      </c>
      <c r="F182">
        <f>SUMIFS('Educ nat'!$E:$E,'Educ nat'!$A:$A,'Feuille de travail'!$A$1,'Educ nat'!$D:$D,'Feuille de travail'!F$181)</f>
        <v>0</v>
      </c>
    </row>
    <row r="183" spans="1:48">
      <c r="A183" t="s">
        <v>224</v>
      </c>
      <c r="B183">
        <f>SUMIFS('Educ nat'!$F:$F,'Educ nat'!$A:$A,'Feuille de travail'!$A$1,'Educ nat'!$D:$D,'Feuille de travail'!B$181)</f>
        <v>0</v>
      </c>
      <c r="C183">
        <f>SUMIFS('Educ nat'!$F:$F,'Educ nat'!$A:$A,'Feuille de travail'!$A$1,'Educ nat'!$D:$D,'Feuille de travail'!C$181)</f>
        <v>0</v>
      </c>
      <c r="D183">
        <f>SUMIFS('Educ nat'!$F:$F,'Educ nat'!$A:$A,'Feuille de travail'!$A$1,'Educ nat'!$D:$D,'Feuille de travail'!D$181)</f>
        <v>0</v>
      </c>
      <c r="E183">
        <f>SUMIFS('Educ nat'!$F:$F,'Educ nat'!$A:$A,'Feuille de travail'!$A$1,'Educ nat'!$D:$D,'Feuille de travail'!E$181)</f>
        <v>0</v>
      </c>
      <c r="F183">
        <f>SUMIFS('Educ nat'!$F:$F,'Educ nat'!$A:$A,'Feuille de travail'!$A$1,'Educ nat'!$D:$D,'Feuille de travail'!F$181)</f>
        <v>0</v>
      </c>
    </row>
    <row r="184" spans="1:48">
      <c r="A184" t="s">
        <v>225</v>
      </c>
      <c r="B184" s="27" t="str">
        <f>IFERROR(B183/B182,"")</f>
        <v/>
      </c>
      <c r="C184" s="27" t="str">
        <f>IFERROR(C183/C182,"")</f>
        <v/>
      </c>
      <c r="D184" s="27" t="str">
        <f>IFERROR(D183/D182,"")</f>
        <v/>
      </c>
      <c r="E184" s="27" t="str">
        <f>IFERROR(E183/E182,"")</f>
        <v/>
      </c>
      <c r="F184" s="27" t="str">
        <f>IFERROR(F183/F182,"")</f>
        <v/>
      </c>
    </row>
    <row r="185" spans="1:48">
      <c r="A185" t="s">
        <v>143</v>
      </c>
      <c r="B185" s="28">
        <f>IFERROR((SUMIFS('Educ nat'!$F:$F,'Educ nat'!$D:$D,'Feuille de travail'!B$181))/(SUMIFS('Educ nat'!$E:$E,'Educ nat'!$D:$D,'Feuille de travail'!B$181)),"")</f>
        <v>0.44514106583072099</v>
      </c>
      <c r="C185" s="28">
        <f>IFERROR((SUMIFS('Educ nat'!$F:$F,'Educ nat'!$D:$D,'Feuille de travail'!C$181))/(SUMIFS('Educ nat'!$E:$E,'Educ nat'!$D:$D,'Feuille de travail'!C$181)),"")</f>
        <v>0.41713370696557245</v>
      </c>
      <c r="D185" s="28">
        <f>IFERROR((SUMIFS('Educ nat'!$F:$F,'Educ nat'!$D:$D,'Feuille de travail'!D$181))/(SUMIFS('Educ nat'!$E:$E,'Educ nat'!$D:$D,'Feuille de travail'!D$181)),"")</f>
        <v>0.42768273716951788</v>
      </c>
      <c r="E185" s="28">
        <f>IFERROR((SUMIFS('Educ nat'!$F:$F,'Educ nat'!$D:$D,'Feuille de travail'!E$181))/(SUMIFS('Educ nat'!$E:$E,'Educ nat'!$D:$D,'Feuille de travail'!E$181)),"")</f>
        <v>0.39968652037617552</v>
      </c>
      <c r="F185" s="28">
        <f>IFERROR((SUMIFS('Educ nat'!$F:$F,'Educ nat'!$D:$D,'Feuille de travail'!F$181))/(SUMIFS('Educ nat'!$E:$E,'Educ nat'!$D:$D,'Feuille de travail'!F$181)),"")</f>
        <v>0.40697674418604651</v>
      </c>
    </row>
    <row r="188" spans="1:48">
      <c r="B188" t="s">
        <v>61</v>
      </c>
      <c r="C188" t="s">
        <v>62</v>
      </c>
      <c r="D188" t="s">
        <v>63</v>
      </c>
      <c r="E188" t="s">
        <v>64</v>
      </c>
      <c r="F188" t="s">
        <v>65</v>
      </c>
      <c r="G188" t="s">
        <v>66</v>
      </c>
      <c r="H188" t="s">
        <v>67</v>
      </c>
      <c r="I188" t="s">
        <v>68</v>
      </c>
      <c r="J188" t="s">
        <v>69</v>
      </c>
      <c r="K188" t="s">
        <v>70</v>
      </c>
      <c r="L188" t="s">
        <v>71</v>
      </c>
      <c r="M188" t="s">
        <v>72</v>
      </c>
      <c r="N188" t="s">
        <v>73</v>
      </c>
      <c r="O188" t="s">
        <v>74</v>
      </c>
      <c r="P188" t="s">
        <v>75</v>
      </c>
      <c r="Q188" t="s">
        <v>76</v>
      </c>
      <c r="R188" t="s">
        <v>77</v>
      </c>
      <c r="S188" t="s">
        <v>78</v>
      </c>
      <c r="T188" t="s">
        <v>79</v>
      </c>
      <c r="U188" t="s">
        <v>80</v>
      </c>
      <c r="V188" t="s">
        <v>81</v>
      </c>
      <c r="W188" t="s">
        <v>82</v>
      </c>
      <c r="X188" t="s">
        <v>83</v>
      </c>
      <c r="Y188" t="s">
        <v>84</v>
      </c>
      <c r="Z188" t="s">
        <v>85</v>
      </c>
      <c r="AA188" t="s">
        <v>226</v>
      </c>
      <c r="AB188" t="s">
        <v>87</v>
      </c>
      <c r="AC188" t="s">
        <v>88</v>
      </c>
      <c r="AD188" t="s">
        <v>89</v>
      </c>
      <c r="AE188" t="s">
        <v>90</v>
      </c>
      <c r="AF188" t="s">
        <v>91</v>
      </c>
      <c r="AG188" t="s">
        <v>92</v>
      </c>
      <c r="AH188" t="s">
        <v>93</v>
      </c>
      <c r="AI188" t="s">
        <v>94</v>
      </c>
      <c r="AJ188" t="s">
        <v>95</v>
      </c>
      <c r="AK188" t="s">
        <v>96</v>
      </c>
      <c r="AL188" t="s">
        <v>97</v>
      </c>
      <c r="AM188" t="s">
        <v>98</v>
      </c>
      <c r="AN188" t="s">
        <v>99</v>
      </c>
      <c r="AO188" t="s">
        <v>100</v>
      </c>
      <c r="AP188" t="s">
        <v>101</v>
      </c>
      <c r="AQ188" t="s">
        <v>102</v>
      </c>
      <c r="AR188" t="s">
        <v>103</v>
      </c>
      <c r="AS188" t="s">
        <v>104</v>
      </c>
      <c r="AT188" t="s">
        <v>105</v>
      </c>
      <c r="AU188" t="s">
        <v>106</v>
      </c>
      <c r="AV188" t="s">
        <v>107</v>
      </c>
    </row>
    <row r="189" spans="1:48">
      <c r="A189" t="s">
        <v>57</v>
      </c>
      <c r="B189">
        <f>SUMIFS(Actions!E:E,Actions!$A:$A,'Feuille de travail'!$A$1,Actions!$D:$D,'Tableaux de bord'!$A$447)</f>
        <v>0</v>
      </c>
      <c r="C189">
        <f>SUMIFS(Actions!F:F,Actions!$A:$A,'Feuille de travail'!$A$1,Actions!$D:$D,'Tableaux de bord'!$A$447)</f>
        <v>0</v>
      </c>
      <c r="D189">
        <f>SUMIFS(Actions!G:G,Actions!$A:$A,'Feuille de travail'!$A$1,Actions!$D:$D,'Tableaux de bord'!$A$447)</f>
        <v>0</v>
      </c>
      <c r="E189">
        <f>SUMIFS(Actions!H:H,Actions!$A:$A,'Feuille de travail'!$A$1,Actions!$D:$D,'Tableaux de bord'!$A$447)</f>
        <v>0</v>
      </c>
      <c r="F189">
        <f>SUMIFS(Actions!I:I,Actions!$A:$A,'Feuille de travail'!$A$1,Actions!$D:$D,'Tableaux de bord'!$A$447)</f>
        <v>0</v>
      </c>
      <c r="G189">
        <f>SUMIFS(Actions!J:J,Actions!$A:$A,'Feuille de travail'!$A$1,Actions!$D:$D,'Tableaux de bord'!$A$447)</f>
        <v>0</v>
      </c>
      <c r="H189">
        <f>SUMIFS(Actions!K:K,Actions!$A:$A,'Feuille de travail'!$A$1,Actions!$D:$D,'Tableaux de bord'!$A$447)</f>
        <v>0</v>
      </c>
      <c r="I189">
        <f>SUMIFS(Actions!L:L,Actions!$A:$A,'Feuille de travail'!$A$1,Actions!$D:$D,'Tableaux de bord'!$A$447)</f>
        <v>0</v>
      </c>
      <c r="J189">
        <f>SUMIFS(Actions!M:M,Actions!$A:$A,'Feuille de travail'!$A$1,Actions!$D:$D,'Tableaux de bord'!$A$447)</f>
        <v>0</v>
      </c>
      <c r="K189">
        <f>SUMIFS(Actions!N:N,Actions!$A:$A,'Feuille de travail'!$A$1,Actions!$D:$D,'Tableaux de bord'!$A$447)</f>
        <v>0</v>
      </c>
      <c r="L189">
        <f>SUMIFS(Actions!O:O,Actions!$A:$A,'Feuille de travail'!$A$1,Actions!$D:$D,'Tableaux de bord'!$A$447)</f>
        <v>0</v>
      </c>
      <c r="M189">
        <f>SUMIFS(Actions!P:P,Actions!$A:$A,'Feuille de travail'!$A$1,Actions!$D:$D,'Tableaux de bord'!$A$447)</f>
        <v>0</v>
      </c>
      <c r="N189">
        <f>SUMIFS(Actions!Q:Q,Actions!$A:$A,'Feuille de travail'!$A$1,Actions!$D:$D,'Tableaux de bord'!$A$447)</f>
        <v>0</v>
      </c>
      <c r="O189">
        <f>SUMIFS(Actions!R:R,Actions!$A:$A,'Feuille de travail'!$A$1,Actions!$D:$D,'Tableaux de bord'!$A$447)</f>
        <v>0</v>
      </c>
      <c r="P189">
        <f>SUMIFS(Actions!S:S,Actions!$A:$A,'Feuille de travail'!$A$1,Actions!$D:$D,'Tableaux de bord'!$A$447)</f>
        <v>0</v>
      </c>
      <c r="Q189">
        <f>SUMIFS(Actions!T:T,Actions!$A:$A,'Feuille de travail'!$A$1,Actions!$D:$D,'Tableaux de bord'!$A$447)</f>
        <v>0</v>
      </c>
      <c r="R189">
        <f>SUMIFS(Actions!U:U,Actions!$A:$A,'Feuille de travail'!$A$1,Actions!$D:$D,'Tableaux de bord'!$A$447)</f>
        <v>0</v>
      </c>
      <c r="S189">
        <f>SUMIFS(Actions!V:V,Actions!$A:$A,'Feuille de travail'!$A$1,Actions!$D:$D,'Tableaux de bord'!$A$447)</f>
        <v>0</v>
      </c>
      <c r="T189">
        <f>SUMIFS(Actions!W:W,Actions!$A:$A,'Feuille de travail'!$A$1,Actions!$D:$D,'Tableaux de bord'!$A$447)</f>
        <v>0</v>
      </c>
      <c r="U189">
        <f>SUMIFS(Actions!X:X,Actions!$A:$A,'Feuille de travail'!$A$1,Actions!$D:$D,'Tableaux de bord'!$A$447)</f>
        <v>0</v>
      </c>
      <c r="V189">
        <f>SUMIFS(Actions!Y:Y,Actions!$A:$A,'Feuille de travail'!$A$1,Actions!$D:$D,'Tableaux de bord'!$A$447)</f>
        <v>0</v>
      </c>
      <c r="W189">
        <f>SUMIFS(Actions!Z:Z,Actions!$A:$A,'Feuille de travail'!$A$1,Actions!$D:$D,'Tableaux de bord'!$A$447)</f>
        <v>0</v>
      </c>
      <c r="X189">
        <f>SUMIFS(Actions!AA:AA,Actions!$A:$A,'Feuille de travail'!$A$1,Actions!$D:$D,'Tableaux de bord'!$A$447)</f>
        <v>0</v>
      </c>
      <c r="Y189">
        <f>SUMIFS(Actions!AB:AB,Actions!$A:$A,'Feuille de travail'!$A$1,Actions!$D:$D,'Tableaux de bord'!$A$447)</f>
        <v>0</v>
      </c>
      <c r="Z189">
        <f>SUMIFS(Actions!AC:AC,Actions!$A:$A,'Feuille de travail'!$A$1,Actions!$D:$D,'Tableaux de bord'!$A$447)</f>
        <v>0</v>
      </c>
      <c r="AA189">
        <f>SUMIFS(Actions!AD:AD,Actions!$A:$A,'Feuille de travail'!$A$1,Actions!$D:$D,'Tableaux de bord'!$A$447)</f>
        <v>0</v>
      </c>
      <c r="AB189">
        <f>SUMIFS(Actions!AE:AE,Actions!$A:$A,'Feuille de travail'!$A$1,Actions!$D:$D,'Tableaux de bord'!$A$447)</f>
        <v>0</v>
      </c>
      <c r="AC189">
        <f>SUMIFS(Actions!AF:AF,Actions!$A:$A,'Feuille de travail'!$A$1,Actions!$D:$D,'Tableaux de bord'!$A$447)</f>
        <v>0</v>
      </c>
      <c r="AD189">
        <f>SUMIFS(Actions!AG:AG,Actions!$A:$A,'Feuille de travail'!$A$1,Actions!$D:$D,'Tableaux de bord'!$A$447)</f>
        <v>0</v>
      </c>
      <c r="AE189">
        <f>SUMIFS(Actions!AH:AH,Actions!$A:$A,'Feuille de travail'!$A$1,Actions!$D:$D,'Tableaux de bord'!$A$447)</f>
        <v>0</v>
      </c>
      <c r="AF189">
        <f>SUMIFS(Actions!AI:AI,Actions!$A:$A,'Feuille de travail'!$A$1,Actions!$D:$D,'Tableaux de bord'!$A$447)</f>
        <v>0</v>
      </c>
      <c r="AG189">
        <f>SUMIFS(Actions!AJ:AJ,Actions!$A:$A,'Feuille de travail'!$A$1,Actions!$D:$D,'Tableaux de bord'!$A$447)</f>
        <v>0</v>
      </c>
      <c r="AH189">
        <f>SUMIFS(Actions!AK:AK,Actions!$A:$A,'Feuille de travail'!$A$1,Actions!$D:$D,'Tableaux de bord'!$A$447)</f>
        <v>0</v>
      </c>
      <c r="AI189">
        <f>SUMIFS(Actions!AL:AL,Actions!$A:$A,'Feuille de travail'!$A$1,Actions!$D:$D,'Tableaux de bord'!$A$447)</f>
        <v>0</v>
      </c>
      <c r="AJ189">
        <f>SUMIFS(Actions!AM:AM,Actions!$A:$A,'Feuille de travail'!$A$1,Actions!$D:$D,'Tableaux de bord'!$A$447)</f>
        <v>0</v>
      </c>
      <c r="AK189">
        <f>SUMIFS(Actions!AN:AN,Actions!$A:$A,'Feuille de travail'!$A$1,Actions!$D:$D,'Tableaux de bord'!$A$447)</f>
        <v>0</v>
      </c>
      <c r="AL189">
        <f>SUMIFS(Actions!AO:AO,Actions!$A:$A,'Feuille de travail'!$A$1,Actions!$D:$D,'Tableaux de bord'!$A$447)</f>
        <v>0</v>
      </c>
      <c r="AM189">
        <f>SUMIFS(Actions!AP:AP,Actions!$A:$A,'Feuille de travail'!$A$1,Actions!$D:$D,'Tableaux de bord'!$A$447)</f>
        <v>0</v>
      </c>
      <c r="AN189">
        <f>SUMIFS(Actions!AQ:AQ,Actions!$A:$A,'Feuille de travail'!$A$1,Actions!$D:$D,'Tableaux de bord'!$A$447)</f>
        <v>0</v>
      </c>
      <c r="AO189">
        <f>SUMIFS(Actions!AR:AR,Actions!$A:$A,'Feuille de travail'!$A$1,Actions!$D:$D,'Tableaux de bord'!$A$447)</f>
        <v>0</v>
      </c>
      <c r="AP189">
        <f>SUMIFS(Actions!AS:AS,Actions!$A:$A,'Feuille de travail'!$A$1,Actions!$D:$D,'Tableaux de bord'!$A$447)</f>
        <v>0</v>
      </c>
      <c r="AQ189">
        <f>SUMIFS(Actions!AT:AT,Actions!$A:$A,'Feuille de travail'!$A$1,Actions!$D:$D,'Tableaux de bord'!$A$447)</f>
        <v>0</v>
      </c>
      <c r="AR189">
        <f>SUMIFS(Actions!AU:AU,Actions!$A:$A,'Feuille de travail'!$A$1,Actions!$D:$D,'Tableaux de bord'!$A$447)</f>
        <v>0</v>
      </c>
      <c r="AS189">
        <f>SUMIFS(Actions!AV:AV,Actions!$A:$A,'Feuille de travail'!$A$1,Actions!$D:$D,'Tableaux de bord'!$A$447)</f>
        <v>0</v>
      </c>
      <c r="AT189">
        <f>SUMIFS(Actions!AW:AW,Actions!$A:$A,'Feuille de travail'!$A$1,Actions!$D:$D,'Tableaux de bord'!$A$447)</f>
        <v>0</v>
      </c>
      <c r="AU189">
        <f>SUMIFS(Actions!AX:AX,Actions!$A:$A,'Feuille de travail'!$A$1,Actions!$D:$D,'Tableaux de bord'!$A$447)</f>
        <v>0</v>
      </c>
      <c r="AV189">
        <f>SUMIFS(Actions!AY:AY,Actions!$A:$A,'Feuille de travail'!$A$1,Actions!$D:$D,'Tableaux de bord'!$A$447)</f>
        <v>0</v>
      </c>
    </row>
    <row r="190" spans="1:48">
      <c r="A190" t="s">
        <v>59</v>
      </c>
      <c r="B190">
        <f>SUMIFS(Conventions!E:E,Conventions!$A:$A,'Feuille de travail'!$A$1,Conventions!$D:$D,'Tableaux de bord'!$A$447)</f>
        <v>0</v>
      </c>
      <c r="C190">
        <f>SUMIFS(Conventions!F:F,Conventions!$A:$A,'Feuille de travail'!$A$1,Conventions!$D:$D,'Tableaux de bord'!$A$447)</f>
        <v>0</v>
      </c>
      <c r="D190">
        <f>SUMIFS(Conventions!G:G,Conventions!$A:$A,'Feuille de travail'!$A$1,Conventions!$D:$D,'Tableaux de bord'!$A$447)</f>
        <v>0</v>
      </c>
      <c r="E190">
        <f>SUMIFS(Conventions!H:H,Conventions!$A:$A,'Feuille de travail'!$A$1,Conventions!$D:$D,'Tableaux de bord'!$A$447)</f>
        <v>0</v>
      </c>
      <c r="F190">
        <f>SUMIFS(Conventions!I:I,Conventions!$A:$A,'Feuille de travail'!$A$1,Conventions!$D:$D,'Tableaux de bord'!$A$447)</f>
        <v>0</v>
      </c>
      <c r="G190">
        <f>SUMIFS(Conventions!J:J,Conventions!$A:$A,'Feuille de travail'!$A$1,Conventions!$D:$D,'Tableaux de bord'!$A$447)</f>
        <v>0</v>
      </c>
      <c r="H190">
        <f>SUMIFS(Conventions!K:K,Conventions!$A:$A,'Feuille de travail'!$A$1,Conventions!$D:$D,'Tableaux de bord'!$A$447)</f>
        <v>0</v>
      </c>
      <c r="I190">
        <f>SUMIFS(Conventions!L:L,Conventions!$A:$A,'Feuille de travail'!$A$1,Conventions!$D:$D,'Tableaux de bord'!$A$447)</f>
        <v>0</v>
      </c>
      <c r="J190">
        <f>SUMIFS(Conventions!M:M,Conventions!$A:$A,'Feuille de travail'!$A$1,Conventions!$D:$D,'Tableaux de bord'!$A$447)</f>
        <v>0</v>
      </c>
      <c r="K190">
        <f>SUMIFS(Conventions!N:N,Conventions!$A:$A,'Feuille de travail'!$A$1,Conventions!$D:$D,'Tableaux de bord'!$A$447)</f>
        <v>0</v>
      </c>
      <c r="L190">
        <f>SUMIFS(Conventions!O:O,Conventions!$A:$A,'Feuille de travail'!$A$1,Conventions!$D:$D,'Tableaux de bord'!$A$447)</f>
        <v>0</v>
      </c>
      <c r="M190">
        <f>SUMIFS(Conventions!P:P,Conventions!$A:$A,'Feuille de travail'!$A$1,Conventions!$D:$D,'Tableaux de bord'!$A$447)</f>
        <v>0</v>
      </c>
      <c r="N190">
        <f>SUMIFS(Conventions!Q:Q,Conventions!$A:$A,'Feuille de travail'!$A$1,Conventions!$D:$D,'Tableaux de bord'!$A$447)</f>
        <v>0</v>
      </c>
      <c r="O190">
        <f>SUMIFS(Conventions!R:R,Conventions!$A:$A,'Feuille de travail'!$A$1,Conventions!$D:$D,'Tableaux de bord'!$A$447)</f>
        <v>0</v>
      </c>
      <c r="P190">
        <f>SUMIFS(Conventions!S:S,Conventions!$A:$A,'Feuille de travail'!$A$1,Conventions!$D:$D,'Tableaux de bord'!$A$447)</f>
        <v>0</v>
      </c>
      <c r="Q190">
        <f>SUMIFS(Conventions!T:T,Conventions!$A:$A,'Feuille de travail'!$A$1,Conventions!$D:$D,'Tableaux de bord'!$A$447)</f>
        <v>0</v>
      </c>
      <c r="R190">
        <f>SUMIFS(Conventions!U:U,Conventions!$A:$A,'Feuille de travail'!$A$1,Conventions!$D:$D,'Tableaux de bord'!$A$447)</f>
        <v>0</v>
      </c>
      <c r="S190">
        <f>SUMIFS(Conventions!V:V,Conventions!$A:$A,'Feuille de travail'!$A$1,Conventions!$D:$D,'Tableaux de bord'!$A$447)</f>
        <v>0</v>
      </c>
      <c r="T190">
        <f>SUMIFS(Conventions!W:W,Conventions!$A:$A,'Feuille de travail'!$A$1,Conventions!$D:$D,'Tableaux de bord'!$A$447)</f>
        <v>0</v>
      </c>
      <c r="U190">
        <f>SUMIFS(Conventions!X:X,Conventions!$A:$A,'Feuille de travail'!$A$1,Conventions!$D:$D,'Tableaux de bord'!$A$447)</f>
        <v>0</v>
      </c>
      <c r="V190">
        <f>SUMIFS(Conventions!Y:Y,Conventions!$A:$A,'Feuille de travail'!$A$1,Conventions!$D:$D,'Tableaux de bord'!$A$447)</f>
        <v>0</v>
      </c>
      <c r="W190">
        <f>SUMIFS(Conventions!Z:Z,Conventions!$A:$A,'Feuille de travail'!$A$1,Conventions!$D:$D,'Tableaux de bord'!$A$447)</f>
        <v>0</v>
      </c>
      <c r="X190">
        <f>SUMIFS(Conventions!AA:AA,Conventions!$A:$A,'Feuille de travail'!$A$1,Conventions!$D:$D,'Tableaux de bord'!$A$447)</f>
        <v>0</v>
      </c>
      <c r="Y190">
        <f>SUMIFS(Conventions!AB:AB,Conventions!$A:$A,'Feuille de travail'!$A$1,Conventions!$D:$D,'Tableaux de bord'!$A$447)</f>
        <v>0</v>
      </c>
      <c r="Z190">
        <f>SUMIFS(Conventions!AC:AC,Conventions!$A:$A,'Feuille de travail'!$A$1,Conventions!$D:$D,'Tableaux de bord'!$A$447)</f>
        <v>0</v>
      </c>
      <c r="AA190">
        <f>SUMIFS(Conventions!AD:AD,Conventions!$A:$A,'Feuille de travail'!$A$1,Conventions!$D:$D,'Tableaux de bord'!$A$447)</f>
        <v>0</v>
      </c>
      <c r="AB190">
        <f>SUMIFS(Conventions!AE:AE,Conventions!$A:$A,'Feuille de travail'!$A$1,Conventions!$D:$D,'Tableaux de bord'!$A$447)</f>
        <v>0</v>
      </c>
      <c r="AC190">
        <f>SUMIFS(Conventions!AF:AF,Conventions!$A:$A,'Feuille de travail'!$A$1,Conventions!$D:$D,'Tableaux de bord'!$A$447)</f>
        <v>0</v>
      </c>
      <c r="AD190">
        <f>SUMIFS(Conventions!AG:AG,Conventions!$A:$A,'Feuille de travail'!$A$1,Conventions!$D:$D,'Tableaux de bord'!$A$447)</f>
        <v>0</v>
      </c>
      <c r="AE190">
        <f>SUMIFS(Conventions!AH:AH,Conventions!$A:$A,'Feuille de travail'!$A$1,Conventions!$D:$D,'Tableaux de bord'!$A$447)</f>
        <v>0</v>
      </c>
      <c r="AF190">
        <f>SUMIFS(Conventions!AI:AI,Conventions!$A:$A,'Feuille de travail'!$A$1,Conventions!$D:$D,'Tableaux de bord'!$A$447)</f>
        <v>0</v>
      </c>
      <c r="AG190">
        <f>SUMIFS(Conventions!AJ:AJ,Conventions!$A:$A,'Feuille de travail'!$A$1,Conventions!$D:$D,'Tableaux de bord'!$A$447)</f>
        <v>0</v>
      </c>
      <c r="AH190">
        <f>SUMIFS(Conventions!AK:AK,Conventions!$A:$A,'Feuille de travail'!$A$1,Conventions!$D:$D,'Tableaux de bord'!$A$447)</f>
        <v>0</v>
      </c>
      <c r="AI190">
        <f>SUMIFS(Conventions!AL:AL,Conventions!$A:$A,'Feuille de travail'!$A$1,Conventions!$D:$D,'Tableaux de bord'!$A$447)</f>
        <v>0</v>
      </c>
      <c r="AJ190">
        <f>SUMIFS(Conventions!AM:AM,Conventions!$A:$A,'Feuille de travail'!$A$1,Conventions!$D:$D,'Tableaux de bord'!$A$447)</f>
        <v>0</v>
      </c>
      <c r="AK190">
        <f>SUMIFS(Conventions!AN:AN,Conventions!$A:$A,'Feuille de travail'!$A$1,Conventions!$D:$D,'Tableaux de bord'!$A$447)</f>
        <v>0</v>
      </c>
      <c r="AL190">
        <f>SUMIFS(Conventions!AO:AO,Conventions!$A:$A,'Feuille de travail'!$A$1,Conventions!$D:$D,'Tableaux de bord'!$A$447)</f>
        <v>0</v>
      </c>
      <c r="AM190">
        <f>SUMIFS(Conventions!AP:AP,Conventions!$A:$A,'Feuille de travail'!$A$1,Conventions!$D:$D,'Tableaux de bord'!$A$447)</f>
        <v>0</v>
      </c>
      <c r="AN190">
        <f>SUMIFS(Conventions!AQ:AQ,Conventions!$A:$A,'Feuille de travail'!$A$1,Conventions!$D:$D,'Tableaux de bord'!$A$447)</f>
        <v>0</v>
      </c>
      <c r="AO190">
        <f>SUMIFS(Conventions!AR:AR,Conventions!$A:$A,'Feuille de travail'!$A$1,Conventions!$D:$D,'Tableaux de bord'!$A$447)</f>
        <v>0</v>
      </c>
      <c r="AP190">
        <f>SUMIFS(Conventions!AS:AS,Conventions!$A:$A,'Feuille de travail'!$A$1,Conventions!$D:$D,'Tableaux de bord'!$A$447)</f>
        <v>0</v>
      </c>
      <c r="AQ190">
        <f>SUMIFS(Conventions!AT:AT,Conventions!$A:$A,'Feuille de travail'!$A$1,Conventions!$D:$D,'Tableaux de bord'!$A$447)</f>
        <v>0</v>
      </c>
      <c r="AR190">
        <f>SUMIFS(Conventions!AU:AU,Conventions!$A:$A,'Feuille de travail'!$A$1,Conventions!$D:$D,'Tableaux de bord'!$A$447)</f>
        <v>0</v>
      </c>
      <c r="AS190">
        <f>SUMIFS(Conventions!AV:AV,Conventions!$A:$A,'Feuille de travail'!$A$1,Conventions!$D:$D,'Tableaux de bord'!$A$447)</f>
        <v>0</v>
      </c>
      <c r="AT190">
        <f>SUMIFS(Conventions!AW:AW,Conventions!$A:$A,'Feuille de travail'!$A$1,Conventions!$D:$D,'Tableaux de bord'!$A$447)</f>
        <v>0</v>
      </c>
      <c r="AU190">
        <f>SUMIFS(Conventions!AX:AX,Conventions!$A:$A,'Feuille de travail'!$A$1,Conventions!$D:$D,'Tableaux de bord'!$A$447)</f>
        <v>0</v>
      </c>
      <c r="AV190">
        <f>SUMIFS(Conventions!AY:AY,Conventions!$A:$A,'Feuille de travail'!$A$1,Conventions!$D:$D,'Tableaux de bord'!$A$447)</f>
        <v>0</v>
      </c>
    </row>
    <row r="192" spans="1:48">
      <c r="A192" t="s">
        <v>227</v>
      </c>
      <c r="B192">
        <f>SUMIFS(Actions!E:E,Actions!$D:$D,'Tableaux de bord'!$A$447)</f>
        <v>38</v>
      </c>
      <c r="C192">
        <f>SUMIFS(Actions!F:F,Actions!$D:$D,'Tableaux de bord'!$A$447)</f>
        <v>3</v>
      </c>
      <c r="D192">
        <f>SUMIFS(Actions!G:G,Actions!$D:$D,'Tableaux de bord'!$A$447)</f>
        <v>22</v>
      </c>
      <c r="E192">
        <f>SUMIFS(Actions!H:H,Actions!$D:$D,'Tableaux de bord'!$A$447)</f>
        <v>11</v>
      </c>
      <c r="F192">
        <f>SUMIFS(Actions!I:I,Actions!$D:$D,'Tableaux de bord'!$A$447)</f>
        <v>50</v>
      </c>
      <c r="G192">
        <f>SUMIFS(Actions!J:J,Actions!$D:$D,'Tableaux de bord'!$A$447)</f>
        <v>3</v>
      </c>
      <c r="H192">
        <f>SUMIFS(Actions!K:K,Actions!$D:$D,'Tableaux de bord'!$A$447)</f>
        <v>5</v>
      </c>
      <c r="I192">
        <f>SUMIFS(Actions!L:L,Actions!$D:$D,'Tableaux de bord'!$A$447)</f>
        <v>18</v>
      </c>
      <c r="J192">
        <f>SUMIFS(Actions!M:M,Actions!$D:$D,'Tableaux de bord'!$A$447)</f>
        <v>6</v>
      </c>
      <c r="K192">
        <f>SUMIFS(Actions!N:N,Actions!$D:$D,'Tableaux de bord'!$A$447)</f>
        <v>17</v>
      </c>
      <c r="L192">
        <f>SUMIFS(Actions!O:O,Actions!$D:$D,'Tableaux de bord'!$A$447)</f>
        <v>18</v>
      </c>
      <c r="M192">
        <f>SUMIFS(Actions!P:P,Actions!$D:$D,'Tableaux de bord'!$A$447)</f>
        <v>7</v>
      </c>
      <c r="N192">
        <f>SUMIFS(Actions!Q:Q,Actions!$D:$D,'Tableaux de bord'!$A$447)</f>
        <v>14</v>
      </c>
      <c r="O192">
        <f>SUMIFS(Actions!R:R,Actions!$D:$D,'Tableaux de bord'!$A$447)</f>
        <v>7</v>
      </c>
      <c r="P192">
        <f>SUMIFS(Actions!S:S,Actions!$D:$D,'Tableaux de bord'!$A$447)</f>
        <v>2</v>
      </c>
      <c r="Q192">
        <f>SUMIFS(Actions!T:T,Actions!$D:$D,'Tableaux de bord'!$A$447)</f>
        <v>5</v>
      </c>
      <c r="R192">
        <f>SUMIFS(Actions!U:U,Actions!$D:$D,'Tableaux de bord'!$A$447)</f>
        <v>33</v>
      </c>
      <c r="S192">
        <f>SUMIFS(Actions!V:V,Actions!$D:$D,'Tableaux de bord'!$A$447)</f>
        <v>5</v>
      </c>
      <c r="T192">
        <f>SUMIFS(Actions!W:W,Actions!$D:$D,'Tableaux de bord'!$A$447)</f>
        <v>60</v>
      </c>
      <c r="U192">
        <f>SUMIFS(Actions!X:X,Actions!$D:$D,'Tableaux de bord'!$A$447)</f>
        <v>6</v>
      </c>
      <c r="V192">
        <f>SUMIFS(Actions!Y:Y,Actions!$D:$D,'Tableaux de bord'!$A$447)</f>
        <v>44</v>
      </c>
      <c r="W192">
        <f>SUMIFS(Actions!Z:Z,Actions!$D:$D,'Tableaux de bord'!$A$447)</f>
        <v>16</v>
      </c>
      <c r="X192">
        <f>SUMIFS(Actions!AA:AA,Actions!$D:$D,'Tableaux de bord'!$A$447)</f>
        <v>68</v>
      </c>
      <c r="Y192">
        <f>SUMIFS(Actions!AB:AB,Actions!$D:$D,'Tableaux de bord'!$A$447)</f>
        <v>52</v>
      </c>
      <c r="Z192">
        <f>SUMIFS(Actions!AC:AC,Actions!$D:$D,'Tableaux de bord'!$A$447)</f>
        <v>12</v>
      </c>
      <c r="AA192">
        <f>SUMIFS(Actions!AD:AD,Actions!$D:$D,'Tableaux de bord'!$A$447)</f>
        <v>3</v>
      </c>
      <c r="AB192">
        <f>SUMIFS(Actions!AE:AE,Actions!$D:$D,'Tableaux de bord'!$A$447)</f>
        <v>15</v>
      </c>
      <c r="AC192">
        <f>SUMIFS(Actions!AF:AF,Actions!$D:$D,'Tableaux de bord'!$A$447)</f>
        <v>5</v>
      </c>
      <c r="AD192">
        <f>SUMIFS(Actions!AG:AG,Actions!$D:$D,'Tableaux de bord'!$A$447)</f>
        <v>5</v>
      </c>
      <c r="AE192">
        <f>SUMIFS(Actions!AH:AH,Actions!$D:$D,'Tableaux de bord'!$A$447)</f>
        <v>3</v>
      </c>
      <c r="AF192">
        <f>SUMIFS(Actions!AI:AI,Actions!$D:$D,'Tableaux de bord'!$A$447)</f>
        <v>7</v>
      </c>
      <c r="AG192">
        <f>SUMIFS(Actions!AJ:AJ,Actions!$D:$D,'Tableaux de bord'!$A$447)</f>
        <v>18</v>
      </c>
      <c r="AH192">
        <f>SUMIFS(Actions!AK:AK,Actions!$D:$D,'Tableaux de bord'!$A$447)</f>
        <v>17</v>
      </c>
      <c r="AI192">
        <f>SUMIFS(Actions!AL:AL,Actions!$D:$D,'Tableaux de bord'!$A$447)</f>
        <v>10</v>
      </c>
      <c r="AJ192">
        <f>SUMIFS(Actions!AM:AM,Actions!$D:$D,'Tableaux de bord'!$A$447)</f>
        <v>73</v>
      </c>
      <c r="AK192">
        <f>SUMIFS(Actions!AN:AN,Actions!$D:$D,'Tableaux de bord'!$A$447)</f>
        <v>33</v>
      </c>
      <c r="AL192">
        <f>SUMIFS(Actions!AO:AO,Actions!$D:$D,'Tableaux de bord'!$A$447)</f>
        <v>16</v>
      </c>
      <c r="AM192">
        <f>SUMIFS(Actions!AP:AP,Actions!$D:$D,'Tableaux de bord'!$A$447)</f>
        <v>3</v>
      </c>
      <c r="AN192">
        <f>SUMIFS(Actions!AQ:AQ,Actions!$D:$D,'Tableaux de bord'!$A$447)</f>
        <v>45</v>
      </c>
      <c r="AO192">
        <f>SUMIFS(Actions!AR:AR,Actions!$D:$D,'Tableaux de bord'!$A$447)</f>
        <v>40</v>
      </c>
      <c r="AP192">
        <f>SUMIFS(Actions!AS:AS,Actions!$D:$D,'Tableaux de bord'!$A$447)</f>
        <v>6</v>
      </c>
      <c r="AQ192">
        <f>SUMIFS(Actions!AT:AT,Actions!$D:$D,'Tableaux de bord'!$A$447)</f>
        <v>7</v>
      </c>
      <c r="AR192">
        <f>SUMIFS(Actions!AU:AU,Actions!$D:$D,'Tableaux de bord'!$A$447)</f>
        <v>17</v>
      </c>
      <c r="AS192">
        <f>SUMIFS(Actions!AV:AV,Actions!$D:$D,'Tableaux de bord'!$A$447)</f>
        <v>66</v>
      </c>
      <c r="AT192">
        <f>SUMIFS(Actions!AW:AW,Actions!$D:$D,'Tableaux de bord'!$A$447)</f>
        <v>52</v>
      </c>
      <c r="AU192">
        <f>SUMIFS(Actions!AX:AX,Actions!$D:$D,'Tableaux de bord'!$A$447)</f>
        <v>18</v>
      </c>
      <c r="AV192">
        <f>SUMIFS(Actions!AY:AY,Actions!$D:$D,'Tableaux de bord'!$A$447)</f>
        <v>14</v>
      </c>
    </row>
    <row r="193" spans="1:48">
      <c r="A193" t="s">
        <v>228</v>
      </c>
      <c r="B193">
        <f>SUMIFS(Conventions!E:E,Conventions!$D:$D,'Tableaux de bord'!$A$447)</f>
        <v>22</v>
      </c>
      <c r="C193">
        <f>SUMIFS(Conventions!F:F,Conventions!$D:$D,'Tableaux de bord'!$A$447)</f>
        <v>2</v>
      </c>
      <c r="D193">
        <f>SUMIFS(Conventions!G:G,Conventions!$D:$D,'Tableaux de bord'!$A$447)</f>
        <v>25</v>
      </c>
      <c r="E193">
        <f>SUMIFS(Conventions!H:H,Conventions!$D:$D,'Tableaux de bord'!$A$447)</f>
        <v>1</v>
      </c>
      <c r="F193">
        <f>SUMIFS(Conventions!I:I,Conventions!$D:$D,'Tableaux de bord'!$A$447)</f>
        <v>44</v>
      </c>
      <c r="G193">
        <f>SUMIFS(Conventions!J:J,Conventions!$D:$D,'Tableaux de bord'!$A$447)</f>
        <v>2</v>
      </c>
      <c r="H193">
        <f>SUMIFS(Conventions!K:K,Conventions!$D:$D,'Tableaux de bord'!$A$447)</f>
        <v>6</v>
      </c>
      <c r="I193">
        <f>SUMIFS(Conventions!L:L,Conventions!$D:$D,'Tableaux de bord'!$A$447)</f>
        <v>9</v>
      </c>
      <c r="J193">
        <f>SUMIFS(Conventions!M:M,Conventions!$D:$D,'Tableaux de bord'!$A$447)</f>
        <v>3</v>
      </c>
      <c r="K193">
        <f>SUMIFS(Conventions!N:N,Conventions!$D:$D,'Tableaux de bord'!$A$447)</f>
        <v>13</v>
      </c>
      <c r="L193">
        <f>SUMIFS(Conventions!O:O,Conventions!$D:$D,'Tableaux de bord'!$A$447)</f>
        <v>8</v>
      </c>
      <c r="M193">
        <f>SUMIFS(Conventions!P:P,Conventions!$D:$D,'Tableaux de bord'!$A$447)</f>
        <v>1</v>
      </c>
      <c r="N193">
        <f>SUMIFS(Conventions!Q:Q,Conventions!$D:$D,'Tableaux de bord'!$A$447)</f>
        <v>5</v>
      </c>
      <c r="O193">
        <f>SUMIFS(Conventions!R:R,Conventions!$D:$D,'Tableaux de bord'!$A$447)</f>
        <v>0</v>
      </c>
      <c r="P193">
        <f>SUMIFS(Conventions!S:S,Conventions!$D:$D,'Tableaux de bord'!$A$447)</f>
        <v>2</v>
      </c>
      <c r="Q193">
        <f>SUMIFS(Conventions!T:T,Conventions!$D:$D,'Tableaux de bord'!$A$447)</f>
        <v>3</v>
      </c>
      <c r="R193">
        <f>SUMIFS(Conventions!U:U,Conventions!$D:$D,'Tableaux de bord'!$A$447)</f>
        <v>19</v>
      </c>
      <c r="S193">
        <f>SUMIFS(Conventions!V:V,Conventions!$D:$D,'Tableaux de bord'!$A$447)</f>
        <v>3</v>
      </c>
      <c r="T193">
        <f>SUMIFS(Conventions!W:W,Conventions!$D:$D,'Tableaux de bord'!$A$447)</f>
        <v>59</v>
      </c>
      <c r="U193">
        <f>SUMIFS(Conventions!X:X,Conventions!$D:$D,'Tableaux de bord'!$A$447)</f>
        <v>1</v>
      </c>
      <c r="V193">
        <f>SUMIFS(Conventions!Y:Y,Conventions!$D:$D,'Tableaux de bord'!$A$447)</f>
        <v>43</v>
      </c>
      <c r="W193">
        <f>SUMIFS(Conventions!Z:Z,Conventions!$D:$D,'Tableaux de bord'!$A$447)</f>
        <v>9</v>
      </c>
      <c r="X193">
        <f>SUMIFS(Conventions!AA:AA,Conventions!$D:$D,'Tableaux de bord'!$A$447)</f>
        <v>55</v>
      </c>
      <c r="Y193">
        <f>SUMIFS(Conventions!AB:AB,Conventions!$D:$D,'Tableaux de bord'!$A$447)</f>
        <v>20</v>
      </c>
      <c r="Z193">
        <f>SUMIFS(Conventions!AC:AC,Conventions!$D:$D,'Tableaux de bord'!$A$447)</f>
        <v>6</v>
      </c>
      <c r="AA193">
        <f>SUMIFS(Conventions!AD:AD,Conventions!$D:$D,'Tableaux de bord'!$A$447)</f>
        <v>1</v>
      </c>
      <c r="AB193">
        <f>SUMIFS(Conventions!AE:AE,Conventions!$D:$D,'Tableaux de bord'!$A$447)</f>
        <v>19</v>
      </c>
      <c r="AC193">
        <f>SUMIFS(Conventions!AF:AF,Conventions!$D:$D,'Tableaux de bord'!$A$447)</f>
        <v>3</v>
      </c>
      <c r="AD193">
        <f>SUMIFS(Conventions!AG:AG,Conventions!$D:$D,'Tableaux de bord'!$A$447)</f>
        <v>3</v>
      </c>
      <c r="AE193">
        <f>SUMIFS(Conventions!AH:AH,Conventions!$D:$D,'Tableaux de bord'!$A$447)</f>
        <v>4</v>
      </c>
      <c r="AF193">
        <f>SUMIFS(Conventions!AI:AI,Conventions!$D:$D,'Tableaux de bord'!$A$447)</f>
        <v>5</v>
      </c>
      <c r="AG193">
        <f>SUMIFS(Conventions!AJ:AJ,Conventions!$D:$D,'Tableaux de bord'!$A$447)</f>
        <v>13</v>
      </c>
      <c r="AH193">
        <f>SUMIFS(Conventions!AK:AK,Conventions!$D:$D,'Tableaux de bord'!$A$447)</f>
        <v>11</v>
      </c>
      <c r="AI193">
        <f>SUMIFS(Conventions!AL:AL,Conventions!$D:$D,'Tableaux de bord'!$A$447)</f>
        <v>7</v>
      </c>
      <c r="AJ193">
        <f>SUMIFS(Conventions!AM:AM,Conventions!$D:$D,'Tableaux de bord'!$A$447)</f>
        <v>66</v>
      </c>
      <c r="AK193">
        <f>SUMIFS(Conventions!AN:AN,Conventions!$D:$D,'Tableaux de bord'!$A$447)</f>
        <v>11</v>
      </c>
      <c r="AL193">
        <f>SUMIFS(Conventions!AO:AO,Conventions!$D:$D,'Tableaux de bord'!$A$447)</f>
        <v>13</v>
      </c>
      <c r="AM193">
        <f>SUMIFS(Conventions!AP:AP,Conventions!$D:$D,'Tableaux de bord'!$A$447)</f>
        <v>0</v>
      </c>
      <c r="AN193">
        <f>SUMIFS(Conventions!AQ:AQ,Conventions!$D:$D,'Tableaux de bord'!$A$447)</f>
        <v>50</v>
      </c>
      <c r="AO193">
        <f>SUMIFS(Conventions!AR:AR,Conventions!$D:$D,'Tableaux de bord'!$A$447)</f>
        <v>27</v>
      </c>
      <c r="AP193">
        <f>SUMIFS(Conventions!AS:AS,Conventions!$D:$D,'Tableaux de bord'!$A$447)</f>
        <v>0</v>
      </c>
      <c r="AQ193">
        <f>SUMIFS(Conventions!AT:AT,Conventions!$D:$D,'Tableaux de bord'!$A$447)</f>
        <v>3</v>
      </c>
      <c r="AR193">
        <f>SUMIFS(Conventions!AU:AU,Conventions!$D:$D,'Tableaux de bord'!$A$447)</f>
        <v>3</v>
      </c>
      <c r="AS193">
        <f>SUMIFS(Conventions!AV:AV,Conventions!$D:$D,'Tableaux de bord'!$A$447)</f>
        <v>18</v>
      </c>
      <c r="AT193">
        <f>SUMIFS(Conventions!AW:AW,Conventions!$D:$D,'Tableaux de bord'!$A$447)</f>
        <v>17</v>
      </c>
      <c r="AU193">
        <f>SUMIFS(Conventions!AX:AX,Conventions!$D:$D,'Tableaux de bord'!$A$447)</f>
        <v>11</v>
      </c>
      <c r="AV193">
        <f>SUMIFS(Conventions!AY:AY,Conventions!$D:$D,'Tableaux de bord'!$A$447)</f>
        <v>18</v>
      </c>
    </row>
    <row r="194" spans="1:48">
      <c r="C194" s="27"/>
      <c r="E194" s="27"/>
    </row>
    <row r="195" spans="1:48">
      <c r="A195" s="339" t="s">
        <v>229</v>
      </c>
      <c r="B195" s="32">
        <v>102</v>
      </c>
      <c r="C195" s="27"/>
      <c r="E195" s="27"/>
    </row>
    <row r="196" spans="1:48">
      <c r="A196" s="339"/>
    </row>
    <row r="197" spans="1:48">
      <c r="A197" s="339"/>
    </row>
    <row r="198" spans="1:48">
      <c r="A198" s="339"/>
      <c r="C198" s="27"/>
      <c r="E198" s="27"/>
    </row>
    <row r="199" spans="1:48">
      <c r="C199" s="27"/>
      <c r="E199" s="27"/>
    </row>
    <row r="200" spans="1:48" ht="15.75" thickBot="1">
      <c r="C200" s="27"/>
      <c r="E200" s="27"/>
    </row>
    <row r="201" spans="1:48" ht="15.75" thickBot="1">
      <c r="A201" s="319" t="s">
        <v>109</v>
      </c>
      <c r="B201" s="320"/>
      <c r="C201" s="320"/>
      <c r="D201" s="320"/>
      <c r="E201" s="114" t="s">
        <v>6</v>
      </c>
      <c r="F201" s="143" t="s">
        <v>7</v>
      </c>
      <c r="G201" s="115" t="s">
        <v>8</v>
      </c>
    </row>
    <row r="202" spans="1:48">
      <c r="A202" s="142" t="s">
        <v>110</v>
      </c>
      <c r="B202" s="59"/>
      <c r="C202" s="59"/>
      <c r="D202" s="59"/>
      <c r="E202" s="103">
        <f>SUMIFS(Communication!$E:$E,Communication!$A:$A,'Feuille de travail'!$A$1,Communication!$D:$D,'Tableaux de bord'!E$504)</f>
        <v>0</v>
      </c>
      <c r="F202" s="89">
        <f>SUMIFS(Communication!$E:$E,Communication!$A:$A,'Feuille de travail'!$A$1,Communication!$D:$D,'Tableaux de bord'!F$504)</f>
        <v>0</v>
      </c>
      <c r="G202" s="33">
        <f>SUMIFS(Communication!$E:$E,Communication!$A:$A,'Feuille de travail'!$A$1,Communication!$D:$D,'Tableaux de bord'!G$504)</f>
        <v>0</v>
      </c>
    </row>
    <row r="203" spans="1:48">
      <c r="A203" s="63" t="s">
        <v>111</v>
      </c>
      <c r="B203" s="58"/>
      <c r="C203" s="58"/>
      <c r="D203" s="58"/>
      <c r="E203" s="82">
        <f>SUMIFS(Communication!$F:$F,Communication!$A:$A,'Feuille de travail'!$A$1,Communication!$D:$D,'Tableaux de bord'!E$504)</f>
        <v>0</v>
      </c>
      <c r="F203" s="36">
        <f>SUMIFS(Communication!$F:$F,Communication!$A:$A,'Feuille de travail'!$A$1,Communication!$D:$D,'Tableaux de bord'!F$504)</f>
        <v>0</v>
      </c>
      <c r="G203" s="112">
        <f>SUMIFS(Communication!$F:$F,Communication!$A:$A,'Feuille de travail'!$A$1,Communication!$D:$D,'Tableaux de bord'!G$504)</f>
        <v>0</v>
      </c>
    </row>
    <row r="204" spans="1:48">
      <c r="A204" s="63" t="s">
        <v>112</v>
      </c>
      <c r="B204" s="58"/>
      <c r="C204" s="58"/>
      <c r="D204" s="58"/>
      <c r="E204" s="82">
        <f>SUMIFS(Communication!$G:$G,Communication!$A:$A,'Feuille de travail'!$A$1,Communication!$D:$D,'Tableaux de bord'!E$504)</f>
        <v>0</v>
      </c>
      <c r="F204" s="36">
        <f>SUMIFS(Communication!$G:$G,Communication!$A:$A,'Feuille de travail'!$A$1,Communication!$D:$D,'Tableaux de bord'!F$504)</f>
        <v>0</v>
      </c>
      <c r="G204" s="112">
        <f>SUMIFS(Communication!$G:$G,Communication!$A:$A,'Feuille de travail'!$A$1,Communication!$D:$D,'Tableaux de bord'!G$504)</f>
        <v>0</v>
      </c>
    </row>
    <row r="205" spans="1:48">
      <c r="A205" s="63" t="s">
        <v>113</v>
      </c>
      <c r="B205" s="58"/>
      <c r="C205" s="58"/>
      <c r="D205" s="58"/>
      <c r="E205" s="82">
        <f>SUMIFS(Communication!$AS:$AS,Communication!$A:$A,'Feuille de travail'!$A$1,Communication!$D:$D,'Tableaux de bord'!E$504)</f>
        <v>0</v>
      </c>
      <c r="F205" s="36">
        <f>SUMIFS(Communication!$AS:$AS,Communication!$A:$A,'Feuille de travail'!$A$1,Communication!$D:$D,'Tableaux de bord'!F$504)</f>
        <v>0</v>
      </c>
      <c r="G205" s="112">
        <f>SUMIFS(Communication!$AS:$AS,Communication!$A:$A,'Feuille de travail'!$A$1,Communication!$D:$D,'Tableaux de bord'!G$504)</f>
        <v>0</v>
      </c>
    </row>
    <row r="206" spans="1:48">
      <c r="A206" s="141" t="s">
        <v>114</v>
      </c>
      <c r="E206" s="82">
        <f>SUMIFS(Communication!$J:$J,Communication!$A:$A,'Feuille de travail'!$A$1,Communication!$D:$D,'Tableaux de bord'!E$504)</f>
        <v>0</v>
      </c>
      <c r="F206" s="36">
        <f>SUMIFS(Communication!$J:$J,Communication!$A:$A,'Feuille de travail'!$A$1,Communication!$D:$D,'Tableaux de bord'!F$504)</f>
        <v>0</v>
      </c>
      <c r="G206" s="112">
        <f>SUMIFS(Communication!$J:$J,Communication!$A:$A,'Feuille de travail'!$A$1,Communication!$D:$D,'Tableaux de bord'!G$504)</f>
        <v>0</v>
      </c>
    </row>
    <row r="207" spans="1:48">
      <c r="A207" s="63" t="s">
        <v>115</v>
      </c>
      <c r="B207" s="58"/>
      <c r="C207" s="58"/>
      <c r="D207" s="58"/>
      <c r="E207" s="82">
        <f>SUMIFS(Communication!$K:$K,Communication!$A:$A,'Feuille de travail'!$A$1,Communication!$D:$D,'Tableaux de bord'!E$504)</f>
        <v>0</v>
      </c>
      <c r="F207" s="36">
        <f>SUMIFS(Communication!$K:$K,Communication!$A:$A,'Feuille de travail'!$A$1,Communication!$D:$D,'Tableaux de bord'!F$504)</f>
        <v>0</v>
      </c>
      <c r="G207" s="112">
        <f>SUMIFS(Communication!$K:$K,Communication!$A:$A,'Feuille de travail'!$A$1,Communication!$D:$D,'Tableaux de bord'!G$504)</f>
        <v>0</v>
      </c>
    </row>
    <row r="208" spans="1:48">
      <c r="A208" s="63" t="s">
        <v>116</v>
      </c>
      <c r="B208" s="58"/>
      <c r="C208" s="58"/>
      <c r="D208" s="58"/>
      <c r="E208" s="82">
        <f>SUMIFS(Communication!$L:$L,Communication!$A:$A,'Feuille de travail'!$A$1,Communication!$D:$D,'Tableaux de bord'!E$504)</f>
        <v>0</v>
      </c>
      <c r="F208" s="36">
        <f>SUMIFS(Communication!$L:$L,Communication!$A:$A,'Feuille de travail'!$A$1,Communication!$D:$D,'Tableaux de bord'!F$504)</f>
        <v>0</v>
      </c>
      <c r="G208" s="112">
        <f>SUMIFS(Communication!$L:$L,Communication!$A:$A,'Feuille de travail'!$A$1,Communication!$D:$D,'Tableaux de bord'!G$504)</f>
        <v>0</v>
      </c>
    </row>
    <row r="209" spans="1:7">
      <c r="A209" s="118" t="s">
        <v>117</v>
      </c>
      <c r="B209" s="58"/>
      <c r="C209" s="58"/>
      <c r="D209" s="58"/>
      <c r="E209" s="82">
        <f>SUMIFS(Communication!$M:$M,Communication!$A:$A,'Feuille de travail'!$A$1,Communication!$D:$D,'Tableaux de bord'!E$504)</f>
        <v>0</v>
      </c>
      <c r="F209" s="36">
        <f>SUMIFS(Communication!$M:$M,Communication!$A:$A,'Feuille de travail'!$A$1,Communication!$D:$D,'Tableaux de bord'!F$504)</f>
        <v>0</v>
      </c>
      <c r="G209" s="112">
        <f>SUMIFS(Communication!$M:$M,Communication!$A:$A,'Feuille de travail'!$A$1,Communication!$D:$D,'Tableaux de bord'!G$504)</f>
        <v>0</v>
      </c>
    </row>
    <row r="210" spans="1:7">
      <c r="A210" s="118" t="s">
        <v>118</v>
      </c>
      <c r="B210" s="58"/>
      <c r="C210" s="58"/>
      <c r="D210" s="58"/>
      <c r="E210" s="82">
        <f>SUMIFS(Communication!$N:$N,Communication!$A:$A,'Feuille de travail'!$A$1,Communication!$D:$D,'Tableaux de bord'!E$504)</f>
        <v>0</v>
      </c>
      <c r="F210" s="36">
        <f>SUMIFS(Communication!$N:$N,Communication!$A:$A,'Feuille de travail'!$A$1,Communication!$D:$D,'Tableaux de bord'!F$504)</f>
        <v>0</v>
      </c>
      <c r="G210" s="112">
        <f>SUMIFS(Communication!$N:$N,Communication!$A:$A,'Feuille de travail'!$A$1,Communication!$D:$D,'Tableaux de bord'!G$504)</f>
        <v>0</v>
      </c>
    </row>
    <row r="211" spans="1:7" ht="15.75" thickBot="1">
      <c r="A211" s="121" t="s">
        <v>119</v>
      </c>
      <c r="B211" s="65"/>
      <c r="C211" s="65"/>
      <c r="D211" s="65"/>
      <c r="E211" s="69">
        <f>SUMIFS(Communication!$O:$O,Communication!$A:$A,'Feuille de travail'!$A$1,Communication!$D:$D,'Tableaux de bord'!E$504)</f>
        <v>0</v>
      </c>
      <c r="F211" s="56">
        <f>SUMIFS(Communication!$O:$O,Communication!$A:$A,'Feuille de travail'!$A$1,Communication!$D:$D,'Tableaux de bord'!F$504)</f>
        <v>0</v>
      </c>
      <c r="G211" s="113">
        <f>SUMIFS(Communication!$O:$O,Communication!$A:$A,'Feuille de travail'!$A$1,Communication!$D:$D,'Tableaux de bord'!G$504)</f>
        <v>0</v>
      </c>
    </row>
    <row r="213" spans="1:7" ht="15.75" thickBot="1"/>
    <row r="214" spans="1:7" ht="15.75" thickBot="1">
      <c r="A214" s="321" t="s">
        <v>120</v>
      </c>
      <c r="B214" s="322"/>
      <c r="C214" s="322"/>
      <c r="D214" s="323"/>
      <c r="E214" s="114" t="s">
        <v>6</v>
      </c>
      <c r="F214" s="143" t="s">
        <v>7</v>
      </c>
      <c r="G214" s="115" t="s">
        <v>8</v>
      </c>
    </row>
    <row r="215" spans="1:7">
      <c r="A215" s="116" t="s">
        <v>121</v>
      </c>
      <c r="B215" s="117"/>
      <c r="C215" s="117"/>
      <c r="D215" s="117"/>
      <c r="E215" s="103">
        <f>SUMIFS(Communication!$P:$P,Communication!$A:$A,'Feuille de travail'!$A$1,Communication!$D:$D,'Tableaux de bord'!E$504)</f>
        <v>0</v>
      </c>
      <c r="F215" s="89">
        <f>SUMIFS(Communication!$P:$P,Communication!$A:$A,'Feuille de travail'!$A$1,Communication!$D:$D,'Tableaux de bord'!F$504)</f>
        <v>0</v>
      </c>
      <c r="G215" s="33">
        <f>SUMIFS(Communication!$P:$P,Communication!$A:$A,'Feuille de travail'!$A$1,Communication!$D:$D,'Tableaux de bord'!G$504)</f>
        <v>0</v>
      </c>
    </row>
    <row r="216" spans="1:7">
      <c r="A216" s="118" t="s">
        <v>122</v>
      </c>
      <c r="B216" s="119"/>
      <c r="C216" s="119"/>
      <c r="D216" s="119"/>
      <c r="E216" s="82">
        <f>SUMIFS(Communication!$Q:$Q,Communication!$A:$A,'Feuille de travail'!$A$1,Communication!$D:$D,'Tableaux de bord'!E$504)</f>
        <v>0</v>
      </c>
      <c r="F216" s="36">
        <f>SUMIFS(Communication!$Q:$Q,Communication!$A:$A,'Feuille de travail'!$A$1,Communication!$D:$D,'Tableaux de bord'!F$504)</f>
        <v>0</v>
      </c>
      <c r="G216" s="112">
        <f>SUMIFS(Communication!$Q:$Q,Communication!$A:$A,'Feuille de travail'!$A$1,Communication!$D:$D,'Tableaux de bord'!G$504)</f>
        <v>0</v>
      </c>
    </row>
    <row r="217" spans="1:7">
      <c r="A217" s="118" t="s">
        <v>116</v>
      </c>
      <c r="B217" s="119"/>
      <c r="C217" s="119"/>
      <c r="D217" s="119"/>
      <c r="E217" s="82">
        <f>SUMIFS(Communication!$R:$R,Communication!$A:$A,'Feuille de travail'!$A$1,Communication!$D:$D,'Tableaux de bord'!E$504)</f>
        <v>0</v>
      </c>
      <c r="F217" s="36">
        <f>SUMIFS(Communication!$R:$R,Communication!$A:$A,'Feuille de travail'!$A$1,Communication!$D:$D,'Tableaux de bord'!F$504)</f>
        <v>0</v>
      </c>
      <c r="G217" s="112">
        <f>SUMIFS(Communication!$R:$R,Communication!$A:$A,'Feuille de travail'!$A$1,Communication!$D:$D,'Tableaux de bord'!G$504)</f>
        <v>0</v>
      </c>
    </row>
    <row r="218" spans="1:7">
      <c r="A218" s="118" t="s">
        <v>123</v>
      </c>
      <c r="B218" s="119"/>
      <c r="C218" s="119"/>
      <c r="D218" s="119"/>
      <c r="E218" s="82">
        <f>SUMIFS(Communication!$S:$S,Communication!$A:$A,'Feuille de travail'!$A$1,Communication!$D:$D,'Tableaux de bord'!E$504)</f>
        <v>0</v>
      </c>
      <c r="F218" s="36">
        <f>SUMIFS(Communication!$S:$S,Communication!$A:$A,'Feuille de travail'!$A$1,Communication!$D:$D,'Tableaux de bord'!F$504)</f>
        <v>0</v>
      </c>
      <c r="G218" s="112">
        <f>SUMIFS(Communication!$S:$S,Communication!$A:$A,'Feuille de travail'!$A$1,Communication!$D:$D,'Tableaux de bord'!G$504)</f>
        <v>0</v>
      </c>
    </row>
    <row r="219" spans="1:7">
      <c r="A219" s="118" t="s">
        <v>124</v>
      </c>
      <c r="B219" s="119"/>
      <c r="C219" s="119"/>
      <c r="D219" s="119"/>
      <c r="E219" s="82">
        <f>SUMIFS(Communication!$T:$T,Communication!$A:$A,'Feuille de travail'!$A$1,Communication!$D:$D,'Tableaux de bord'!E$504)</f>
        <v>0</v>
      </c>
      <c r="F219" s="36">
        <f>SUMIFS(Communication!$T:$T,Communication!$A:$A,'Feuille de travail'!$A$1,Communication!$D:$D,'Tableaux de bord'!F$504)</f>
        <v>0</v>
      </c>
      <c r="G219" s="112">
        <f>SUMIFS(Communication!$T:$T,Communication!$A:$A,'Feuille de travail'!$A$1,Communication!$D:$D,'Tableaux de bord'!G$504)</f>
        <v>0</v>
      </c>
    </row>
    <row r="220" spans="1:7">
      <c r="A220" s="118" t="s">
        <v>125</v>
      </c>
      <c r="B220" s="119"/>
      <c r="C220" s="119"/>
      <c r="D220" s="119"/>
      <c r="E220" s="82">
        <f>SUMIFS(Communication!$U:$U,Communication!$A:$A,'Feuille de travail'!$A$1,Communication!$D:$D,'Tableaux de bord'!E$504)</f>
        <v>0</v>
      </c>
      <c r="F220" s="36">
        <f>SUMIFS(Communication!$U:$U,Communication!$A:$A,'Feuille de travail'!$A$1,Communication!$D:$D,'Tableaux de bord'!F$504)</f>
        <v>0</v>
      </c>
      <c r="G220" s="112">
        <f>SUMIFS(Communication!$U:$U,Communication!$A:$A,'Feuille de travail'!$A$1,Communication!$D:$D,'Tableaux de bord'!G$504)</f>
        <v>0</v>
      </c>
    </row>
    <row r="221" spans="1:7">
      <c r="A221" s="118" t="s">
        <v>126</v>
      </c>
      <c r="B221" s="119"/>
      <c r="C221" s="119"/>
      <c r="D221" s="119"/>
      <c r="E221" s="82">
        <f>SUMIFS(Communication!$V:$V,Communication!$A:$A,'Feuille de travail'!$A$1,Communication!$D:$D,'Tableaux de bord'!E$504)</f>
        <v>0</v>
      </c>
      <c r="F221" s="36">
        <f>SUMIFS(Communication!$V:$V,Communication!$A:$A,'Feuille de travail'!$A$1,Communication!$D:$D,'Tableaux de bord'!F$504)</f>
        <v>0</v>
      </c>
      <c r="G221" s="112">
        <f>SUMIFS(Communication!$V:$V,Communication!$A:$A,'Feuille de travail'!$A$1,Communication!$D:$D,'Tableaux de bord'!G$504)</f>
        <v>0</v>
      </c>
    </row>
    <row r="222" spans="1:7">
      <c r="A222" s="118" t="s">
        <v>127</v>
      </c>
      <c r="B222" s="119"/>
      <c r="C222" s="119"/>
      <c r="D222" s="119"/>
      <c r="E222" s="82">
        <f>SUMIFS(Communication!$W:$W,Communication!$A:$A,'Feuille de travail'!$A$1,Communication!$D:$D,'Tableaux de bord'!E$504)</f>
        <v>0</v>
      </c>
      <c r="F222" s="36">
        <f>SUMIFS(Communication!$W:$W,Communication!$A:$A,'Feuille de travail'!$A$1,Communication!$D:$D,'Tableaux de bord'!F$504)</f>
        <v>0</v>
      </c>
      <c r="G222" s="112">
        <f>SUMIFS(Communication!$W:$W,Communication!$A:$A,'Feuille de travail'!$A$1,Communication!$D:$D,'Tableaux de bord'!G$504)</f>
        <v>0</v>
      </c>
    </row>
    <row r="223" spans="1:7" ht="15.75" thickBot="1">
      <c r="A223" s="121" t="s">
        <v>128</v>
      </c>
      <c r="B223" s="122"/>
      <c r="C223" s="122"/>
      <c r="D223" s="122"/>
      <c r="E223" s="69">
        <f>SUMIFS(Communication!$X:$X,Communication!$A:$A,'Feuille de travail'!$A$1,Communication!$D:$D,'Tableaux de bord'!E$504)</f>
        <v>0</v>
      </c>
      <c r="F223" s="56">
        <f>SUMIFS(Communication!$X:$X,Communication!$A:$A,'Feuille de travail'!$A$1,Communication!$D:$D,'Tableaux de bord'!F$504)</f>
        <v>0</v>
      </c>
      <c r="G223" s="113">
        <f>SUMIFS(Communication!$X:$X,Communication!$A:$A,'Feuille de travail'!$A$1,Communication!$D:$D,'Tableaux de bord'!G$504)</f>
        <v>0</v>
      </c>
    </row>
    <row r="225" spans="1:5" ht="15.75" thickBot="1"/>
    <row r="226" spans="1:5" ht="15.75" thickBot="1">
      <c r="A226" s="321" t="s">
        <v>129</v>
      </c>
      <c r="B226" s="322"/>
      <c r="C226" s="322"/>
      <c r="D226" s="323"/>
      <c r="E226" s="144" t="s">
        <v>8</v>
      </c>
    </row>
    <row r="227" spans="1:5">
      <c r="A227" s="133" t="s">
        <v>130</v>
      </c>
      <c r="B227" s="134"/>
      <c r="C227" s="117"/>
      <c r="D227" s="149"/>
      <c r="E227" s="146">
        <f>SUMIFS(Communication!$Y:$Y,Communication!$A:$A,'Feuille de travail'!$A$1,Communication!$D:$D,'Tableaux de bord'!G$504)</f>
        <v>0</v>
      </c>
    </row>
    <row r="228" spans="1:5">
      <c r="A228" s="130" t="s">
        <v>131</v>
      </c>
      <c r="B228" s="132"/>
      <c r="C228" s="119"/>
      <c r="D228" s="120"/>
      <c r="E228" s="147">
        <f>SUMIFS(Communication!$Z:$Z,Communication!$A:$A,'Feuille de travail'!$A$1,Communication!$D:$D,'Tableaux de bord'!G$504)</f>
        <v>0</v>
      </c>
    </row>
    <row r="229" spans="1:5">
      <c r="A229" s="130" t="s">
        <v>132</v>
      </c>
      <c r="B229" s="132"/>
      <c r="C229" s="119"/>
      <c r="D229" s="120"/>
      <c r="E229" s="147">
        <f>SUMIFS(Communication!$AA:$AA,Communication!$A:$A,'Feuille de travail'!$A$1,Communication!$D:$D,'Tableaux de bord'!G$504)</f>
        <v>0</v>
      </c>
    </row>
    <row r="230" spans="1:5">
      <c r="A230" s="118" t="s">
        <v>133</v>
      </c>
      <c r="B230" s="119"/>
      <c r="C230" s="119"/>
      <c r="D230" s="120"/>
      <c r="E230" s="147">
        <f>SUMIFS(Communication!$AB:$AB,Communication!$A:$A,'Feuille de travail'!$A$1,Communication!$D:$D,'Tableaux de bord'!G$504)</f>
        <v>0</v>
      </c>
    </row>
    <row r="231" spans="1:5">
      <c r="A231" s="130" t="s">
        <v>134</v>
      </c>
      <c r="B231" s="132"/>
      <c r="C231" s="119"/>
      <c r="D231" s="120"/>
      <c r="E231" s="147">
        <f>SUMIFS(Communication!$AC:$AC,Communication!$A:$A,'Feuille de travail'!$A$1,Communication!$D:$D,'Tableaux de bord'!G$504)</f>
        <v>0</v>
      </c>
    </row>
    <row r="232" spans="1:5">
      <c r="A232" s="130" t="s">
        <v>135</v>
      </c>
      <c r="B232" s="131"/>
      <c r="C232" s="131"/>
      <c r="D232" s="132"/>
      <c r="E232" s="147">
        <f>SUMIFS(Communication!$AD:$AD,Communication!$A:$A,'Feuille de travail'!$A$1,Communication!$D:$D,'Tableaux de bord'!G$504)</f>
        <v>0</v>
      </c>
    </row>
    <row r="233" spans="1:5">
      <c r="A233" s="130" t="s">
        <v>136</v>
      </c>
      <c r="B233" s="131"/>
      <c r="C233" s="132"/>
      <c r="D233" s="120"/>
      <c r="E233" s="147">
        <f>SUMIFS(Communication!$AE:$AE,Communication!$A:$A,'Feuille de travail'!$A$1,Communication!$D:$D,'Tableaux de bord'!G$504)</f>
        <v>0</v>
      </c>
    </row>
    <row r="234" spans="1:5" ht="15.75" thickBot="1">
      <c r="A234" s="135" t="s">
        <v>137</v>
      </c>
      <c r="B234" s="136"/>
      <c r="C234" s="136"/>
      <c r="D234" s="137"/>
      <c r="E234" s="148">
        <f>SUMIFS(Communication!$AF:$AF,Communication!$A:$A,'Feuille de travail'!$A$1,Communication!$D:$D,'Tableaux de bord'!G$504)</f>
        <v>0</v>
      </c>
    </row>
  </sheetData>
  <mergeCells count="55">
    <mergeCell ref="A226:D226"/>
    <mergeCell ref="I42:I43"/>
    <mergeCell ref="T93:T102"/>
    <mergeCell ref="U93:U102"/>
    <mergeCell ref="V93:V102"/>
    <mergeCell ref="F48:F50"/>
    <mergeCell ref="H42:H43"/>
    <mergeCell ref="G42:G43"/>
    <mergeCell ref="F42:F43"/>
    <mergeCell ref="G46:G47"/>
    <mergeCell ref="G48:G50"/>
    <mergeCell ref="F46:F47"/>
    <mergeCell ref="D56:D57"/>
    <mergeCell ref="E56:E57"/>
    <mergeCell ref="F56:F57"/>
    <mergeCell ref="A195:A198"/>
    <mergeCell ref="B7:B10"/>
    <mergeCell ref="B12:B15"/>
    <mergeCell ref="B17:B20"/>
    <mergeCell ref="D48:D50"/>
    <mergeCell ref="E42:E43"/>
    <mergeCell ref="B42:D43"/>
    <mergeCell ref="C46:C47"/>
    <mergeCell ref="E46:E47"/>
    <mergeCell ref="D46:D47"/>
    <mergeCell ref="B48:B50"/>
    <mergeCell ref="C48:C50"/>
    <mergeCell ref="B41:D41"/>
    <mergeCell ref="E48:E50"/>
    <mergeCell ref="B53:D53"/>
    <mergeCell ref="A78:B79"/>
    <mergeCell ref="C76:F76"/>
    <mergeCell ref="R92:V92"/>
    <mergeCell ref="R93:R102"/>
    <mergeCell ref="S93:S102"/>
    <mergeCell ref="G96:G98"/>
    <mergeCell ref="E99:E101"/>
    <mergeCell ref="F99:F101"/>
    <mergeCell ref="G99:G101"/>
    <mergeCell ref="A201:D201"/>
    <mergeCell ref="A214:D214"/>
    <mergeCell ref="A109:B110"/>
    <mergeCell ref="C78:F79"/>
    <mergeCell ref="E109:E110"/>
    <mergeCell ref="F109:F110"/>
    <mergeCell ref="A96:A98"/>
    <mergeCell ref="B96:B98"/>
    <mergeCell ref="C96:C98"/>
    <mergeCell ref="D96:D98"/>
    <mergeCell ref="E96:E98"/>
    <mergeCell ref="F96:F98"/>
    <mergeCell ref="A99:A101"/>
    <mergeCell ref="B99:B101"/>
    <mergeCell ref="C99:C101"/>
    <mergeCell ref="D99:D101"/>
  </mergeCells>
  <phoneticPr fontId="4" type="noConversion"/>
  <conditionalFormatting sqref="B99:G99">
    <cfRule type="containsText" dxfId="2" priority="1" operator="containsText" text="OUI">
      <formula>NOT(ISERROR(SEARCH("OUI",B99)))</formula>
    </cfRule>
  </conditionalFormatting>
  <conditionalFormatting sqref="C48:G48">
    <cfRule type="containsText" dxfId="1" priority="3" operator="containsText" text="OUI">
      <formula>NOT(ISERROR(SEARCH("OUI",C48)))</formula>
    </cfRule>
  </conditionalFormatting>
  <conditionalFormatting sqref="F53 E53:E54 C54:D54">
    <cfRule type="containsText" dxfId="0" priority="4" operator="containsText" text="OUI">
      <formula>NOT(ISERROR(SEARCH("OUI",C53)))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AC9C-6CE0-4297-B820-10B00147C800}">
  <sheetPr codeName="Feuil3"/>
  <dimension ref="A1:O619"/>
  <sheetViews>
    <sheetView zoomScale="120" zoomScaleNormal="120" workbookViewId="0">
      <pane xSplit="4" ySplit="1" topLeftCell="E593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  <col min="5" max="9" width="11.42578125" style="101" customWidth="1"/>
    <col min="10" max="12" width="11.42578125" style="101"/>
  </cols>
  <sheetData>
    <row r="1" spans="1:12" ht="77.25">
      <c r="A1" s="1" t="s">
        <v>230</v>
      </c>
      <c r="B1" s="2"/>
      <c r="C1" s="3" t="s">
        <v>231</v>
      </c>
      <c r="D1" s="7" t="s">
        <v>232</v>
      </c>
      <c r="E1" s="93" t="s">
        <v>233</v>
      </c>
      <c r="F1" s="94" t="s">
        <v>234</v>
      </c>
      <c r="G1" s="95" t="s">
        <v>235</v>
      </c>
      <c r="H1" s="96" t="s">
        <v>236</v>
      </c>
      <c r="I1" s="93" t="s">
        <v>237</v>
      </c>
      <c r="J1" s="94" t="s">
        <v>238</v>
      </c>
      <c r="K1" s="95" t="s">
        <v>239</v>
      </c>
      <c r="L1" s="96" t="s">
        <v>240</v>
      </c>
    </row>
    <row r="2" spans="1:12">
      <c r="A2" s="4" t="s">
        <v>241</v>
      </c>
      <c r="B2" s="5" t="s">
        <v>242</v>
      </c>
      <c r="C2" s="5" t="s">
        <v>243</v>
      </c>
      <c r="D2" s="5" t="s">
        <v>138</v>
      </c>
      <c r="E2" s="214">
        <v>91</v>
      </c>
      <c r="F2" s="215">
        <v>546</v>
      </c>
      <c r="G2" s="214">
        <v>4114</v>
      </c>
      <c r="H2" s="214">
        <v>1879</v>
      </c>
      <c r="I2" s="97">
        <v>105</v>
      </c>
      <c r="J2" s="215">
        <v>465</v>
      </c>
      <c r="K2" s="214">
        <f>G2+H2</f>
        <v>5993</v>
      </c>
      <c r="L2" s="99">
        <v>63080</v>
      </c>
    </row>
    <row r="3" spans="1:12">
      <c r="A3" s="4" t="s">
        <v>244</v>
      </c>
      <c r="B3" s="5" t="s">
        <v>245</v>
      </c>
      <c r="C3" s="5" t="s">
        <v>246</v>
      </c>
      <c r="D3" s="5" t="s">
        <v>138</v>
      </c>
      <c r="E3" s="214">
        <v>11</v>
      </c>
      <c r="F3" s="215">
        <v>104</v>
      </c>
      <c r="G3" s="214">
        <v>1614</v>
      </c>
      <c r="H3" s="214">
        <v>308</v>
      </c>
      <c r="I3" s="97">
        <v>30</v>
      </c>
      <c r="J3" s="215">
        <v>490</v>
      </c>
      <c r="K3" s="214">
        <f t="shared" ref="K3:K66" si="0">G3+H3</f>
        <v>1922</v>
      </c>
      <c r="L3" s="99">
        <v>51182</v>
      </c>
    </row>
    <row r="4" spans="1:12">
      <c r="A4" s="4" t="s">
        <v>247</v>
      </c>
      <c r="B4" s="5" t="s">
        <v>248</v>
      </c>
      <c r="C4" s="5" t="s">
        <v>243</v>
      </c>
      <c r="D4" s="5" t="s">
        <v>138</v>
      </c>
      <c r="E4" s="214">
        <v>25</v>
      </c>
      <c r="F4" s="215">
        <v>191</v>
      </c>
      <c r="G4" s="214">
        <v>1964</v>
      </c>
      <c r="H4" s="214">
        <v>951</v>
      </c>
      <c r="I4" s="97">
        <v>87</v>
      </c>
      <c r="J4" s="215">
        <v>346</v>
      </c>
      <c r="K4" s="214">
        <f t="shared" si="0"/>
        <v>2915</v>
      </c>
      <c r="L4" s="99">
        <v>25570</v>
      </c>
    </row>
    <row r="5" spans="1:12">
      <c r="A5" s="4" t="s">
        <v>249</v>
      </c>
      <c r="B5" s="5" t="s">
        <v>250</v>
      </c>
      <c r="C5" s="5" t="s">
        <v>251</v>
      </c>
      <c r="D5" s="5" t="s">
        <v>138</v>
      </c>
      <c r="E5" s="214">
        <v>35</v>
      </c>
      <c r="F5" s="215">
        <v>180</v>
      </c>
      <c r="G5" s="214">
        <v>1511</v>
      </c>
      <c r="H5" s="214">
        <v>352</v>
      </c>
      <c r="I5" s="97">
        <v>33</v>
      </c>
      <c r="J5" s="215">
        <v>157</v>
      </c>
      <c r="K5" s="214">
        <f t="shared" si="0"/>
        <v>1863</v>
      </c>
      <c r="L5" s="99">
        <v>13673</v>
      </c>
    </row>
    <row r="6" spans="1:12">
      <c r="A6" s="4" t="s">
        <v>252</v>
      </c>
      <c r="B6" s="5" t="s">
        <v>253</v>
      </c>
      <c r="C6" s="5" t="s">
        <v>251</v>
      </c>
      <c r="D6" s="5" t="s">
        <v>138</v>
      </c>
      <c r="E6" s="214">
        <v>27</v>
      </c>
      <c r="F6" s="215">
        <v>154</v>
      </c>
      <c r="G6" s="214">
        <v>2076</v>
      </c>
      <c r="H6" s="214">
        <v>251</v>
      </c>
      <c r="I6" s="97">
        <v>43</v>
      </c>
      <c r="J6" s="215">
        <v>139</v>
      </c>
      <c r="K6" s="214">
        <f t="shared" si="0"/>
        <v>2327</v>
      </c>
      <c r="L6" s="99">
        <v>11207</v>
      </c>
    </row>
    <row r="7" spans="1:12">
      <c r="A7" s="4" t="s">
        <v>254</v>
      </c>
      <c r="B7" s="5" t="s">
        <v>255</v>
      </c>
      <c r="C7" s="5" t="s">
        <v>251</v>
      </c>
      <c r="D7" s="5" t="s">
        <v>138</v>
      </c>
      <c r="E7" s="214">
        <v>20</v>
      </c>
      <c r="F7" s="215">
        <v>109</v>
      </c>
      <c r="G7" s="214">
        <v>1180</v>
      </c>
      <c r="H7" s="214">
        <v>113</v>
      </c>
      <c r="I7" s="97">
        <v>20</v>
      </c>
      <c r="J7" s="215">
        <v>565</v>
      </c>
      <c r="K7" s="214">
        <f t="shared" si="0"/>
        <v>1293</v>
      </c>
      <c r="L7" s="99">
        <v>91926</v>
      </c>
    </row>
    <row r="8" spans="1:12">
      <c r="A8" s="4" t="s">
        <v>256</v>
      </c>
      <c r="B8" s="5" t="s">
        <v>257</v>
      </c>
      <c r="C8" s="5" t="s">
        <v>243</v>
      </c>
      <c r="D8" s="5" t="s">
        <v>138</v>
      </c>
      <c r="E8" s="214">
        <v>60</v>
      </c>
      <c r="F8" s="215">
        <v>318</v>
      </c>
      <c r="G8" s="214">
        <v>3178</v>
      </c>
      <c r="H8" s="214">
        <v>1471</v>
      </c>
      <c r="I8" s="97">
        <v>77</v>
      </c>
      <c r="J8" s="215">
        <v>295</v>
      </c>
      <c r="K8" s="214">
        <f t="shared" si="0"/>
        <v>4649</v>
      </c>
      <c r="L8" s="99">
        <v>22724</v>
      </c>
    </row>
    <row r="9" spans="1:12">
      <c r="A9" s="4" t="s">
        <v>258</v>
      </c>
      <c r="B9" s="5" t="s">
        <v>259</v>
      </c>
      <c r="C9" s="5" t="s">
        <v>260</v>
      </c>
      <c r="D9" s="5" t="s">
        <v>138</v>
      </c>
      <c r="E9" s="214">
        <v>34</v>
      </c>
      <c r="F9" s="215">
        <v>134</v>
      </c>
      <c r="G9" s="214">
        <v>1688</v>
      </c>
      <c r="H9" s="214">
        <v>0</v>
      </c>
      <c r="I9" s="97">
        <v>33</v>
      </c>
      <c r="J9" s="215">
        <v>204</v>
      </c>
      <c r="K9" s="214">
        <f t="shared" si="0"/>
        <v>1688</v>
      </c>
      <c r="L9" s="99">
        <v>24253</v>
      </c>
    </row>
    <row r="10" spans="1:12">
      <c r="A10" s="4" t="s">
        <v>261</v>
      </c>
      <c r="B10" s="5" t="s">
        <v>262</v>
      </c>
      <c r="C10" s="5" t="s">
        <v>263</v>
      </c>
      <c r="D10" s="5" t="s">
        <v>138</v>
      </c>
      <c r="E10" s="214">
        <v>50</v>
      </c>
      <c r="F10" s="215">
        <v>221</v>
      </c>
      <c r="G10" s="214">
        <v>2955</v>
      </c>
      <c r="H10" s="214">
        <v>371</v>
      </c>
      <c r="I10" s="97">
        <v>58</v>
      </c>
      <c r="J10" s="215">
        <v>163</v>
      </c>
      <c r="K10" s="214">
        <f t="shared" si="0"/>
        <v>3326</v>
      </c>
      <c r="L10" s="99">
        <v>11797</v>
      </c>
    </row>
    <row r="11" spans="1:12">
      <c r="A11" s="4" t="s">
        <v>264</v>
      </c>
      <c r="B11" s="5" t="s">
        <v>265</v>
      </c>
      <c r="C11" s="5" t="s">
        <v>260</v>
      </c>
      <c r="D11" s="5" t="s">
        <v>138</v>
      </c>
      <c r="E11" s="214">
        <v>21</v>
      </c>
      <c r="F11" s="215">
        <v>145</v>
      </c>
      <c r="G11" s="214">
        <v>1460</v>
      </c>
      <c r="H11" s="214">
        <v>125</v>
      </c>
      <c r="I11" s="97">
        <v>25</v>
      </c>
      <c r="J11" s="215">
        <v>274</v>
      </c>
      <c r="K11" s="214">
        <f t="shared" si="0"/>
        <v>1585</v>
      </c>
      <c r="L11" s="99">
        <v>27507</v>
      </c>
    </row>
    <row r="12" spans="1:12">
      <c r="A12" s="4" t="s">
        <v>266</v>
      </c>
      <c r="B12" s="5" t="s">
        <v>267</v>
      </c>
      <c r="C12" s="5" t="s">
        <v>263</v>
      </c>
      <c r="D12" s="5" t="s">
        <v>138</v>
      </c>
      <c r="E12" s="214">
        <v>113</v>
      </c>
      <c r="F12" s="215">
        <v>399</v>
      </c>
      <c r="G12" s="214">
        <v>3249</v>
      </c>
      <c r="H12" s="214">
        <v>1208</v>
      </c>
      <c r="I12" s="97">
        <v>123</v>
      </c>
      <c r="J12" s="215">
        <v>348</v>
      </c>
      <c r="K12" s="214">
        <f t="shared" si="0"/>
        <v>4457</v>
      </c>
      <c r="L12" s="99">
        <v>30700</v>
      </c>
    </row>
    <row r="13" spans="1:12">
      <c r="A13" s="4" t="s">
        <v>268</v>
      </c>
      <c r="B13" s="5" t="s">
        <v>269</v>
      </c>
      <c r="C13" s="5" t="s">
        <v>263</v>
      </c>
      <c r="D13" s="5" t="s">
        <v>138</v>
      </c>
      <c r="E13" s="214">
        <v>104</v>
      </c>
      <c r="F13" s="215">
        <v>337</v>
      </c>
      <c r="G13" s="214">
        <v>4003</v>
      </c>
      <c r="H13" s="214">
        <v>852</v>
      </c>
      <c r="I13" s="97">
        <v>122</v>
      </c>
      <c r="J13" s="215">
        <v>262</v>
      </c>
      <c r="K13" s="214">
        <f t="shared" si="0"/>
        <v>4855</v>
      </c>
      <c r="L13" s="99">
        <v>17733</v>
      </c>
    </row>
    <row r="14" spans="1:12">
      <c r="A14" s="4" t="s">
        <v>270</v>
      </c>
      <c r="B14" s="5" t="s">
        <v>271</v>
      </c>
      <c r="C14" s="5" t="s">
        <v>251</v>
      </c>
      <c r="D14" s="5" t="s">
        <v>138</v>
      </c>
      <c r="E14" s="214">
        <v>253</v>
      </c>
      <c r="F14" s="215">
        <v>1767</v>
      </c>
      <c r="G14" s="214">
        <v>21779</v>
      </c>
      <c r="H14" s="214">
        <v>9590</v>
      </c>
      <c r="I14" s="97">
        <v>293</v>
      </c>
      <c r="J14" s="215">
        <v>1144</v>
      </c>
      <c r="K14" s="214">
        <f t="shared" si="0"/>
        <v>31369</v>
      </c>
      <c r="L14" s="99">
        <v>186836</v>
      </c>
    </row>
    <row r="15" spans="1:12">
      <c r="A15" s="4" t="s">
        <v>272</v>
      </c>
      <c r="B15" s="5" t="s">
        <v>273</v>
      </c>
      <c r="C15" s="5" t="s">
        <v>274</v>
      </c>
      <c r="D15" s="5" t="s">
        <v>138</v>
      </c>
      <c r="E15" s="214">
        <v>24</v>
      </c>
      <c r="F15" s="215">
        <v>76</v>
      </c>
      <c r="G15" s="214">
        <v>2959</v>
      </c>
      <c r="H15" s="214">
        <v>306</v>
      </c>
      <c r="I15" s="97">
        <v>39</v>
      </c>
      <c r="J15" s="215">
        <v>408</v>
      </c>
      <c r="K15" s="214">
        <f t="shared" si="0"/>
        <v>3265</v>
      </c>
      <c r="L15" s="99">
        <v>56717</v>
      </c>
    </row>
    <row r="16" spans="1:12">
      <c r="A16" s="4" t="s">
        <v>275</v>
      </c>
      <c r="B16" s="5" t="s">
        <v>276</v>
      </c>
      <c r="C16" s="5" t="s">
        <v>243</v>
      </c>
      <c r="D16" s="5" t="s">
        <v>138</v>
      </c>
      <c r="E16" s="214">
        <v>103</v>
      </c>
      <c r="F16" s="215">
        <v>131</v>
      </c>
      <c r="G16" s="214">
        <v>1686</v>
      </c>
      <c r="H16" s="214">
        <v>182</v>
      </c>
      <c r="I16" s="97">
        <v>110</v>
      </c>
      <c r="J16" s="215">
        <v>145</v>
      </c>
      <c r="K16" s="214">
        <f t="shared" si="0"/>
        <v>1868</v>
      </c>
      <c r="L16" s="99">
        <v>9518</v>
      </c>
    </row>
    <row r="17" spans="1:12">
      <c r="A17" s="4" t="s">
        <v>277</v>
      </c>
      <c r="B17" s="5" t="s">
        <v>278</v>
      </c>
      <c r="C17" s="5" t="s">
        <v>279</v>
      </c>
      <c r="D17" s="5" t="s">
        <v>138</v>
      </c>
      <c r="E17" s="214">
        <v>74</v>
      </c>
      <c r="F17" s="215">
        <v>360</v>
      </c>
      <c r="G17" s="214">
        <v>6966</v>
      </c>
      <c r="H17" s="214">
        <v>1360</v>
      </c>
      <c r="I17" s="97">
        <v>112</v>
      </c>
      <c r="J17" s="215">
        <v>337</v>
      </c>
      <c r="K17" s="214">
        <f t="shared" si="0"/>
        <v>8326</v>
      </c>
      <c r="L17" s="99">
        <v>27439</v>
      </c>
    </row>
    <row r="18" spans="1:12">
      <c r="A18" s="4" t="s">
        <v>280</v>
      </c>
      <c r="B18" s="5" t="s">
        <v>281</v>
      </c>
      <c r="C18" s="5" t="s">
        <v>279</v>
      </c>
      <c r="D18" s="5" t="s">
        <v>138</v>
      </c>
      <c r="E18" s="214">
        <v>47</v>
      </c>
      <c r="F18" s="215">
        <v>353</v>
      </c>
      <c r="G18" s="214">
        <v>4754</v>
      </c>
      <c r="H18" s="214">
        <v>1246</v>
      </c>
      <c r="I18" s="97">
        <v>135</v>
      </c>
      <c r="J18" s="215">
        <v>510</v>
      </c>
      <c r="K18" s="214">
        <f t="shared" si="0"/>
        <v>6000</v>
      </c>
      <c r="L18" s="99">
        <v>50070</v>
      </c>
    </row>
    <row r="19" spans="1:12">
      <c r="A19" s="4" t="s">
        <v>282</v>
      </c>
      <c r="B19" s="5" t="s">
        <v>283</v>
      </c>
      <c r="C19" s="5" t="s">
        <v>284</v>
      </c>
      <c r="D19" s="5" t="s">
        <v>138</v>
      </c>
      <c r="E19" s="214">
        <v>35</v>
      </c>
      <c r="F19" s="215">
        <v>157</v>
      </c>
      <c r="G19" s="214">
        <v>2190</v>
      </c>
      <c r="H19" s="214">
        <v>257</v>
      </c>
      <c r="I19" s="97">
        <v>67</v>
      </c>
      <c r="J19" s="215">
        <v>313</v>
      </c>
      <c r="K19" s="214">
        <f t="shared" si="0"/>
        <v>2447</v>
      </c>
      <c r="L19" s="99">
        <v>24784</v>
      </c>
    </row>
    <row r="20" spans="1:12">
      <c r="A20" s="4" t="s">
        <v>285</v>
      </c>
      <c r="B20" s="5" t="s">
        <v>286</v>
      </c>
      <c r="C20" s="5" t="s">
        <v>279</v>
      </c>
      <c r="D20" s="5" t="s">
        <v>138</v>
      </c>
      <c r="E20" s="214">
        <v>142</v>
      </c>
      <c r="F20" s="215">
        <v>475</v>
      </c>
      <c r="G20" s="214">
        <v>8320</v>
      </c>
      <c r="H20" s="214">
        <v>2521</v>
      </c>
      <c r="I20" s="97">
        <v>170</v>
      </c>
      <c r="J20" s="215">
        <v>223</v>
      </c>
      <c r="K20" s="214">
        <f t="shared" si="0"/>
        <v>10841</v>
      </c>
      <c r="L20" s="99">
        <v>17788</v>
      </c>
    </row>
    <row r="21" spans="1:12">
      <c r="A21" s="4" t="s">
        <v>287</v>
      </c>
      <c r="B21" s="5" t="s">
        <v>288</v>
      </c>
      <c r="C21" s="5" t="s">
        <v>289</v>
      </c>
      <c r="D21" s="5" t="s">
        <v>138</v>
      </c>
      <c r="E21" s="214">
        <v>67</v>
      </c>
      <c r="F21" s="215">
        <v>363</v>
      </c>
      <c r="G21" s="214">
        <v>4656</v>
      </c>
      <c r="H21" s="214">
        <v>1437</v>
      </c>
      <c r="I21" s="97">
        <v>84</v>
      </c>
      <c r="J21" s="215">
        <v>535</v>
      </c>
      <c r="K21" s="214">
        <f t="shared" si="0"/>
        <v>6093</v>
      </c>
      <c r="L21" s="99">
        <v>42943</v>
      </c>
    </row>
    <row r="22" spans="1:12">
      <c r="A22" s="4" t="s">
        <v>290</v>
      </c>
      <c r="B22" s="5" t="s">
        <v>291</v>
      </c>
      <c r="C22" s="5" t="s">
        <v>292</v>
      </c>
      <c r="D22" s="5" t="s">
        <v>138</v>
      </c>
      <c r="E22" s="214">
        <v>70</v>
      </c>
      <c r="F22" s="215">
        <v>316</v>
      </c>
      <c r="G22" s="214">
        <v>3936</v>
      </c>
      <c r="H22" s="214">
        <v>2361</v>
      </c>
      <c r="I22" s="97">
        <v>69</v>
      </c>
      <c r="J22" s="215">
        <v>365</v>
      </c>
      <c r="K22" s="214">
        <f t="shared" si="0"/>
        <v>6297</v>
      </c>
      <c r="L22" s="99">
        <v>38380</v>
      </c>
    </row>
    <row r="23" spans="1:12">
      <c r="A23" s="4" t="s">
        <v>293</v>
      </c>
      <c r="B23" s="5" t="s">
        <v>294</v>
      </c>
      <c r="C23" s="5" t="s">
        <v>279</v>
      </c>
      <c r="D23" s="5" t="s">
        <v>138</v>
      </c>
      <c r="E23" s="214">
        <v>52</v>
      </c>
      <c r="F23" s="215">
        <v>212</v>
      </c>
      <c r="G23" s="214">
        <v>2184</v>
      </c>
      <c r="H23" s="214">
        <v>670</v>
      </c>
      <c r="I23" s="97">
        <v>52</v>
      </c>
      <c r="J23" s="215">
        <v>153</v>
      </c>
      <c r="K23" s="214">
        <f t="shared" si="0"/>
        <v>2854</v>
      </c>
      <c r="L23" s="99">
        <v>8062</v>
      </c>
    </row>
    <row r="24" spans="1:12">
      <c r="A24" s="4" t="s">
        <v>295</v>
      </c>
      <c r="B24" s="5" t="s">
        <v>296</v>
      </c>
      <c r="C24" s="5" t="s">
        <v>279</v>
      </c>
      <c r="D24" s="5" t="s">
        <v>138</v>
      </c>
      <c r="E24" s="214">
        <v>35</v>
      </c>
      <c r="F24" s="215">
        <v>138</v>
      </c>
      <c r="G24" s="214">
        <v>1660</v>
      </c>
      <c r="H24" s="214">
        <v>902</v>
      </c>
      <c r="I24" s="97">
        <v>43</v>
      </c>
      <c r="J24" s="215">
        <v>400</v>
      </c>
      <c r="K24" s="214">
        <f t="shared" si="0"/>
        <v>2562</v>
      </c>
      <c r="L24" s="99">
        <v>30023</v>
      </c>
    </row>
    <row r="25" spans="1:12">
      <c r="A25" s="4" t="s">
        <v>297</v>
      </c>
      <c r="B25" s="5" t="s">
        <v>298</v>
      </c>
      <c r="C25" s="5" t="s">
        <v>289</v>
      </c>
      <c r="D25" s="5" t="s">
        <v>138</v>
      </c>
      <c r="E25" s="214">
        <v>86</v>
      </c>
      <c r="F25" s="215">
        <v>377</v>
      </c>
      <c r="G25" s="214">
        <v>5265</v>
      </c>
      <c r="H25" s="214">
        <v>1917</v>
      </c>
      <c r="I25" s="97">
        <v>237</v>
      </c>
      <c r="J25" s="215">
        <v>456</v>
      </c>
      <c r="K25" s="214">
        <f t="shared" si="0"/>
        <v>7182</v>
      </c>
      <c r="L25" s="99">
        <v>50529</v>
      </c>
    </row>
    <row r="26" spans="1:12">
      <c r="A26" s="4" t="s">
        <v>299</v>
      </c>
      <c r="B26" s="5" t="s">
        <v>300</v>
      </c>
      <c r="C26" s="5" t="s">
        <v>243</v>
      </c>
      <c r="D26" s="5" t="s">
        <v>138</v>
      </c>
      <c r="E26" s="214">
        <v>72</v>
      </c>
      <c r="F26" s="215">
        <v>420</v>
      </c>
      <c r="G26" s="214">
        <v>2157</v>
      </c>
      <c r="H26" s="214">
        <v>397</v>
      </c>
      <c r="I26" s="97">
        <v>71</v>
      </c>
      <c r="J26" s="215">
        <v>420</v>
      </c>
      <c r="K26" s="214">
        <f t="shared" si="0"/>
        <v>2554</v>
      </c>
      <c r="L26" s="99">
        <v>45385</v>
      </c>
    </row>
    <row r="27" spans="1:12">
      <c r="A27" s="4" t="s">
        <v>301</v>
      </c>
      <c r="B27" s="5" t="s">
        <v>302</v>
      </c>
      <c r="C27" s="5" t="s">
        <v>274</v>
      </c>
      <c r="D27" s="5" t="s">
        <v>138</v>
      </c>
      <c r="E27" s="214">
        <v>20</v>
      </c>
      <c r="F27" s="215">
        <v>375</v>
      </c>
      <c r="G27" s="214">
        <v>5575</v>
      </c>
      <c r="H27" s="214">
        <v>1882</v>
      </c>
      <c r="I27" s="97">
        <v>100</v>
      </c>
      <c r="J27" s="215">
        <v>575</v>
      </c>
      <c r="K27" s="214">
        <f t="shared" si="0"/>
        <v>7457</v>
      </c>
      <c r="L27" s="99">
        <v>59722</v>
      </c>
    </row>
    <row r="28" spans="1:12">
      <c r="A28" s="4" t="s">
        <v>303</v>
      </c>
      <c r="B28" s="5" t="s">
        <v>304</v>
      </c>
      <c r="C28" s="5" t="s">
        <v>284</v>
      </c>
      <c r="D28" s="5" t="s">
        <v>138</v>
      </c>
      <c r="E28" s="214">
        <v>77</v>
      </c>
      <c r="F28" s="215">
        <v>325</v>
      </c>
      <c r="G28" s="214">
        <v>5077</v>
      </c>
      <c r="H28" s="214">
        <v>2100</v>
      </c>
      <c r="I28" s="97">
        <v>87</v>
      </c>
      <c r="J28" s="215">
        <v>339</v>
      </c>
      <c r="K28" s="214">
        <f t="shared" si="0"/>
        <v>7177</v>
      </c>
      <c r="L28" s="99">
        <v>41365</v>
      </c>
    </row>
    <row r="29" spans="1:12">
      <c r="A29" s="4" t="s">
        <v>305</v>
      </c>
      <c r="B29" s="5" t="s">
        <v>306</v>
      </c>
      <c r="C29" s="5" t="s">
        <v>292</v>
      </c>
      <c r="D29" s="5" t="s">
        <v>138</v>
      </c>
      <c r="E29" s="214">
        <v>61</v>
      </c>
      <c r="F29" s="215">
        <v>139</v>
      </c>
      <c r="G29" s="214">
        <v>1578</v>
      </c>
      <c r="H29" s="214">
        <v>383</v>
      </c>
      <c r="I29" s="97">
        <v>57</v>
      </c>
      <c r="J29" s="215">
        <v>400</v>
      </c>
      <c r="K29" s="214">
        <f t="shared" si="0"/>
        <v>1961</v>
      </c>
      <c r="L29" s="99">
        <v>53145</v>
      </c>
    </row>
    <row r="30" spans="1:12">
      <c r="A30" s="4" t="s">
        <v>307</v>
      </c>
      <c r="B30" s="5" t="s">
        <v>308</v>
      </c>
      <c r="C30" s="5" t="s">
        <v>309</v>
      </c>
      <c r="D30" s="5" t="s">
        <v>138</v>
      </c>
      <c r="E30" s="214">
        <v>24</v>
      </c>
      <c r="F30" s="215">
        <v>81</v>
      </c>
      <c r="G30" s="214">
        <v>3120</v>
      </c>
      <c r="H30" s="214">
        <v>657</v>
      </c>
      <c r="I30" s="97">
        <v>62</v>
      </c>
      <c r="J30" s="215">
        <v>109</v>
      </c>
      <c r="K30" s="214">
        <f t="shared" si="0"/>
        <v>3777</v>
      </c>
      <c r="L30" s="99">
        <v>11357</v>
      </c>
    </row>
    <row r="31" spans="1:12">
      <c r="A31" s="4" t="s">
        <v>310</v>
      </c>
      <c r="B31" s="5" t="s">
        <v>311</v>
      </c>
      <c r="C31" s="5" t="s">
        <v>309</v>
      </c>
      <c r="D31" s="5" t="s">
        <v>138</v>
      </c>
      <c r="E31" s="214">
        <v>3</v>
      </c>
      <c r="F31" s="215">
        <v>5</v>
      </c>
      <c r="G31" s="214">
        <v>538</v>
      </c>
      <c r="H31" s="214">
        <v>0</v>
      </c>
      <c r="I31" s="97">
        <v>3</v>
      </c>
      <c r="J31" s="215">
        <v>140</v>
      </c>
      <c r="K31" s="214">
        <f t="shared" si="0"/>
        <v>538</v>
      </c>
      <c r="L31" s="99">
        <v>13369</v>
      </c>
    </row>
    <row r="32" spans="1:12">
      <c r="A32" s="4" t="s">
        <v>312</v>
      </c>
      <c r="B32" s="5" t="s">
        <v>313</v>
      </c>
      <c r="C32" s="5" t="s">
        <v>263</v>
      </c>
      <c r="D32" s="5" t="s">
        <v>138</v>
      </c>
      <c r="E32" s="214">
        <v>120</v>
      </c>
      <c r="F32" s="215">
        <v>415</v>
      </c>
      <c r="G32" s="214">
        <v>5475</v>
      </c>
      <c r="H32" s="214">
        <v>668</v>
      </c>
      <c r="I32" s="97">
        <v>140</v>
      </c>
      <c r="J32" s="215">
        <v>542</v>
      </c>
      <c r="K32" s="214">
        <f t="shared" si="0"/>
        <v>6143</v>
      </c>
      <c r="L32" s="99">
        <v>64791</v>
      </c>
    </row>
    <row r="33" spans="1:12">
      <c r="A33" s="4" t="s">
        <v>314</v>
      </c>
      <c r="B33" s="5" t="s">
        <v>315</v>
      </c>
      <c r="C33" s="5" t="s">
        <v>263</v>
      </c>
      <c r="D33" s="5" t="s">
        <v>138</v>
      </c>
      <c r="E33" s="214">
        <v>40</v>
      </c>
      <c r="F33" s="215">
        <v>258</v>
      </c>
      <c r="G33" s="214">
        <v>2476</v>
      </c>
      <c r="H33" s="214">
        <v>513</v>
      </c>
      <c r="I33" s="97">
        <v>37</v>
      </c>
      <c r="J33" s="215">
        <v>815</v>
      </c>
      <c r="K33" s="214">
        <f t="shared" si="0"/>
        <v>2989</v>
      </c>
      <c r="L33" s="99">
        <v>120477</v>
      </c>
    </row>
    <row r="34" spans="1:12">
      <c r="A34" s="4" t="s">
        <v>316</v>
      </c>
      <c r="B34" s="5" t="s">
        <v>317</v>
      </c>
      <c r="C34" s="5" t="s">
        <v>263</v>
      </c>
      <c r="D34" s="5" t="s">
        <v>138</v>
      </c>
      <c r="E34" s="214">
        <v>27</v>
      </c>
      <c r="F34" s="215">
        <v>80</v>
      </c>
      <c r="G34" s="214">
        <v>1371</v>
      </c>
      <c r="H34" s="214">
        <v>366</v>
      </c>
      <c r="I34" s="97">
        <v>62</v>
      </c>
      <c r="J34" s="215">
        <v>200</v>
      </c>
      <c r="K34" s="214">
        <f t="shared" si="0"/>
        <v>1737</v>
      </c>
      <c r="L34" s="99">
        <v>13566</v>
      </c>
    </row>
    <row r="35" spans="1:12">
      <c r="A35" s="4" t="s">
        <v>318</v>
      </c>
      <c r="B35" s="5" t="s">
        <v>319</v>
      </c>
      <c r="C35" s="5" t="s">
        <v>279</v>
      </c>
      <c r="D35" s="5" t="s">
        <v>138</v>
      </c>
      <c r="E35" s="214">
        <v>135</v>
      </c>
      <c r="F35" s="215">
        <v>921</v>
      </c>
      <c r="G35" s="214">
        <v>4795</v>
      </c>
      <c r="H35" s="214">
        <v>539</v>
      </c>
      <c r="I35" s="97">
        <v>130</v>
      </c>
      <c r="J35" s="215">
        <v>915</v>
      </c>
      <c r="K35" s="214">
        <f t="shared" si="0"/>
        <v>5334</v>
      </c>
      <c r="L35" s="99">
        <v>138504</v>
      </c>
    </row>
    <row r="36" spans="1:12">
      <c r="A36" s="4" t="s">
        <v>320</v>
      </c>
      <c r="B36" s="5" t="s">
        <v>321</v>
      </c>
      <c r="C36" s="5" t="s">
        <v>263</v>
      </c>
      <c r="D36" s="5" t="s">
        <v>138</v>
      </c>
      <c r="E36" s="214">
        <v>79</v>
      </c>
      <c r="F36" s="215">
        <v>323</v>
      </c>
      <c r="G36" s="214">
        <v>4089</v>
      </c>
      <c r="H36" s="214">
        <v>1050</v>
      </c>
      <c r="I36" s="97">
        <v>75</v>
      </c>
      <c r="J36" s="215">
        <v>624</v>
      </c>
      <c r="K36" s="214">
        <f t="shared" si="0"/>
        <v>5139</v>
      </c>
      <c r="L36" s="99">
        <v>96787</v>
      </c>
    </row>
    <row r="37" spans="1:12">
      <c r="A37" s="4" t="s">
        <v>322</v>
      </c>
      <c r="B37" s="5" t="s">
        <v>323</v>
      </c>
      <c r="C37" s="5" t="s">
        <v>292</v>
      </c>
      <c r="D37" s="5" t="s">
        <v>138</v>
      </c>
      <c r="E37" s="214">
        <v>57</v>
      </c>
      <c r="F37" s="215">
        <v>179</v>
      </c>
      <c r="G37" s="214">
        <v>3036</v>
      </c>
      <c r="H37" s="214">
        <v>1450</v>
      </c>
      <c r="I37" s="97">
        <v>58</v>
      </c>
      <c r="J37" s="215">
        <v>423</v>
      </c>
      <c r="K37" s="214">
        <f t="shared" si="0"/>
        <v>4486</v>
      </c>
      <c r="L37" s="99">
        <v>71432</v>
      </c>
    </row>
    <row r="38" spans="1:12">
      <c r="A38" s="4" t="s">
        <v>324</v>
      </c>
      <c r="B38" s="5" t="s">
        <v>325</v>
      </c>
      <c r="C38" s="5" t="s">
        <v>284</v>
      </c>
      <c r="D38" s="5" t="s">
        <v>138</v>
      </c>
      <c r="E38" s="214">
        <v>87</v>
      </c>
      <c r="F38" s="215">
        <v>277</v>
      </c>
      <c r="G38" s="214">
        <v>1579</v>
      </c>
      <c r="H38" s="214">
        <v>106</v>
      </c>
      <c r="I38" s="97">
        <v>105</v>
      </c>
      <c r="J38" s="215">
        <v>212</v>
      </c>
      <c r="K38" s="214">
        <f t="shared" si="0"/>
        <v>1685</v>
      </c>
      <c r="L38" s="99">
        <v>16660</v>
      </c>
    </row>
    <row r="39" spans="1:12">
      <c r="A39" s="4" t="s">
        <v>326</v>
      </c>
      <c r="B39" s="5" t="s">
        <v>327</v>
      </c>
      <c r="C39" s="5" t="s">
        <v>284</v>
      </c>
      <c r="D39" s="5" t="s">
        <v>138</v>
      </c>
      <c r="E39" s="214">
        <v>116</v>
      </c>
      <c r="F39" s="215">
        <v>532</v>
      </c>
      <c r="G39" s="214">
        <v>8812</v>
      </c>
      <c r="H39" s="214">
        <v>2480</v>
      </c>
      <c r="I39" s="97">
        <v>119</v>
      </c>
      <c r="J39" s="215">
        <v>407</v>
      </c>
      <c r="K39" s="214">
        <f t="shared" si="0"/>
        <v>11292</v>
      </c>
      <c r="L39" s="99">
        <v>51302</v>
      </c>
    </row>
    <row r="40" spans="1:12">
      <c r="A40" s="4" t="s">
        <v>328</v>
      </c>
      <c r="B40" s="5" t="s">
        <v>329</v>
      </c>
      <c r="C40" s="5" t="s">
        <v>243</v>
      </c>
      <c r="D40" s="5" t="s">
        <v>138</v>
      </c>
      <c r="E40" s="214">
        <v>108</v>
      </c>
      <c r="F40" s="215">
        <v>427</v>
      </c>
      <c r="G40" s="214">
        <v>4367</v>
      </c>
      <c r="H40" s="214">
        <v>455</v>
      </c>
      <c r="I40" s="97">
        <v>108</v>
      </c>
      <c r="J40" s="215">
        <v>921</v>
      </c>
      <c r="K40" s="214">
        <f t="shared" si="0"/>
        <v>4822</v>
      </c>
      <c r="L40" s="99">
        <v>120816</v>
      </c>
    </row>
    <row r="41" spans="1:12">
      <c r="A41" s="4" t="s">
        <v>330</v>
      </c>
      <c r="B41" s="5" t="s">
        <v>331</v>
      </c>
      <c r="C41" s="5" t="s">
        <v>289</v>
      </c>
      <c r="D41" s="5" t="s">
        <v>138</v>
      </c>
      <c r="E41" s="214">
        <v>60</v>
      </c>
      <c r="F41" s="215">
        <v>439</v>
      </c>
      <c r="G41" s="214">
        <v>4679</v>
      </c>
      <c r="H41" s="214">
        <v>1832</v>
      </c>
      <c r="I41" s="97">
        <v>106</v>
      </c>
      <c r="J41" s="215">
        <v>258</v>
      </c>
      <c r="K41" s="214">
        <f t="shared" si="0"/>
        <v>6511</v>
      </c>
      <c r="L41" s="99">
        <v>21194</v>
      </c>
    </row>
    <row r="42" spans="1:12">
      <c r="A42" s="4" t="s">
        <v>332</v>
      </c>
      <c r="B42" s="5" t="s">
        <v>333</v>
      </c>
      <c r="C42" s="5" t="s">
        <v>279</v>
      </c>
      <c r="D42" s="5" t="s">
        <v>138</v>
      </c>
      <c r="E42" s="214">
        <v>102</v>
      </c>
      <c r="F42" s="215">
        <v>443</v>
      </c>
      <c r="G42" s="214">
        <v>7305</v>
      </c>
      <c r="H42" s="214">
        <v>1713</v>
      </c>
      <c r="I42" s="97">
        <v>102</v>
      </c>
      <c r="J42" s="215">
        <v>340</v>
      </c>
      <c r="K42" s="214">
        <f t="shared" si="0"/>
        <v>9018</v>
      </c>
      <c r="L42" s="99">
        <v>33244</v>
      </c>
    </row>
    <row r="43" spans="1:12">
      <c r="A43" s="4" t="s">
        <v>334</v>
      </c>
      <c r="B43" s="5" t="s">
        <v>335</v>
      </c>
      <c r="C43" s="5" t="s">
        <v>284</v>
      </c>
      <c r="D43" s="5" t="s">
        <v>138</v>
      </c>
      <c r="E43" s="214">
        <v>99</v>
      </c>
      <c r="F43" s="215">
        <v>386</v>
      </c>
      <c r="G43" s="214">
        <v>4424</v>
      </c>
      <c r="H43" s="214">
        <v>2391</v>
      </c>
      <c r="I43" s="97">
        <v>160</v>
      </c>
      <c r="J43" s="215">
        <v>299</v>
      </c>
      <c r="K43" s="214">
        <f t="shared" si="0"/>
        <v>6815</v>
      </c>
      <c r="L43" s="99">
        <v>27969</v>
      </c>
    </row>
    <row r="44" spans="1:12">
      <c r="A44" s="4" t="s">
        <v>336</v>
      </c>
      <c r="B44" s="5" t="s">
        <v>337</v>
      </c>
      <c r="C44" s="5" t="s">
        <v>243</v>
      </c>
      <c r="D44" s="5" t="s">
        <v>138</v>
      </c>
      <c r="E44" s="214">
        <v>110</v>
      </c>
      <c r="F44" s="215">
        <v>574</v>
      </c>
      <c r="G44" s="214">
        <v>8076</v>
      </c>
      <c r="H44" s="214">
        <v>3130</v>
      </c>
      <c r="I44" s="97">
        <v>156</v>
      </c>
      <c r="J44" s="215">
        <v>492</v>
      </c>
      <c r="K44" s="214">
        <f t="shared" si="0"/>
        <v>11206</v>
      </c>
      <c r="L44" s="99">
        <v>61042</v>
      </c>
    </row>
    <row r="45" spans="1:12">
      <c r="A45" s="4" t="s">
        <v>338</v>
      </c>
      <c r="B45" s="5" t="s">
        <v>339</v>
      </c>
      <c r="C45" s="5" t="s">
        <v>243</v>
      </c>
      <c r="D45" s="5" t="s">
        <v>138</v>
      </c>
      <c r="E45" s="214">
        <v>57</v>
      </c>
      <c r="F45" s="215">
        <v>110</v>
      </c>
      <c r="G45" s="214">
        <v>2025</v>
      </c>
      <c r="H45" s="214">
        <v>214</v>
      </c>
      <c r="I45" s="97">
        <v>83</v>
      </c>
      <c r="J45" s="215">
        <v>184</v>
      </c>
      <c r="K45" s="214">
        <f t="shared" si="0"/>
        <v>2239</v>
      </c>
      <c r="L45" s="99">
        <v>14342</v>
      </c>
    </row>
    <row r="46" spans="1:12">
      <c r="A46" s="4" t="s">
        <v>340</v>
      </c>
      <c r="B46" s="5" t="s">
        <v>341</v>
      </c>
      <c r="C46" s="5" t="s">
        <v>342</v>
      </c>
      <c r="D46" s="5" t="s">
        <v>138</v>
      </c>
      <c r="E46" s="214">
        <v>155</v>
      </c>
      <c r="F46" s="215">
        <v>837</v>
      </c>
      <c r="G46" s="214">
        <v>14060</v>
      </c>
      <c r="H46" s="214">
        <v>5331</v>
      </c>
      <c r="I46" s="97">
        <v>173</v>
      </c>
      <c r="J46" s="215">
        <v>555</v>
      </c>
      <c r="K46" s="214">
        <f t="shared" si="0"/>
        <v>19391</v>
      </c>
      <c r="L46" s="99">
        <v>98957</v>
      </c>
    </row>
    <row r="47" spans="1:12">
      <c r="A47" s="4" t="s">
        <v>343</v>
      </c>
      <c r="B47" s="5" t="s">
        <v>344</v>
      </c>
      <c r="C47" s="5" t="s">
        <v>284</v>
      </c>
      <c r="D47" s="5" t="s">
        <v>138</v>
      </c>
      <c r="E47" s="214">
        <v>130</v>
      </c>
      <c r="F47" s="215">
        <v>496</v>
      </c>
      <c r="G47" s="214">
        <v>4578</v>
      </c>
      <c r="H47" s="214">
        <v>347</v>
      </c>
      <c r="I47" s="97">
        <v>236</v>
      </c>
      <c r="J47" s="215">
        <v>458</v>
      </c>
      <c r="K47" s="214">
        <f t="shared" si="0"/>
        <v>4925</v>
      </c>
      <c r="L47" s="99">
        <v>65926</v>
      </c>
    </row>
    <row r="48" spans="1:12">
      <c r="A48" s="4" t="s">
        <v>345</v>
      </c>
      <c r="B48" s="5" t="s">
        <v>346</v>
      </c>
      <c r="C48" s="5" t="s">
        <v>263</v>
      </c>
      <c r="D48" s="5" t="s">
        <v>138</v>
      </c>
      <c r="E48" s="214">
        <v>36</v>
      </c>
      <c r="F48" s="215">
        <v>186</v>
      </c>
      <c r="G48" s="214">
        <v>2603</v>
      </c>
      <c r="H48" s="214">
        <v>580</v>
      </c>
      <c r="I48" s="97">
        <v>72</v>
      </c>
      <c r="J48" s="215">
        <v>196</v>
      </c>
      <c r="K48" s="214">
        <f t="shared" si="0"/>
        <v>3183</v>
      </c>
      <c r="L48" s="99">
        <v>11773</v>
      </c>
    </row>
    <row r="49" spans="1:12">
      <c r="A49" s="4" t="s">
        <v>347</v>
      </c>
      <c r="B49" s="5" t="s">
        <v>348</v>
      </c>
      <c r="C49" s="5" t="s">
        <v>279</v>
      </c>
      <c r="D49" s="5" t="s">
        <v>138</v>
      </c>
      <c r="E49" s="214">
        <v>49</v>
      </c>
      <c r="F49" s="215">
        <v>391</v>
      </c>
      <c r="G49" s="214">
        <v>2359</v>
      </c>
      <c r="H49" s="214">
        <v>851</v>
      </c>
      <c r="I49" s="97">
        <v>63</v>
      </c>
      <c r="J49" s="215">
        <v>314</v>
      </c>
      <c r="K49" s="214">
        <f t="shared" si="0"/>
        <v>3210</v>
      </c>
      <c r="L49" s="99">
        <v>26442</v>
      </c>
    </row>
    <row r="50" spans="1:12">
      <c r="A50" s="4" t="s">
        <v>349</v>
      </c>
      <c r="B50" s="5" t="s">
        <v>350</v>
      </c>
      <c r="C50" s="5" t="s">
        <v>263</v>
      </c>
      <c r="D50" s="5" t="s">
        <v>138</v>
      </c>
      <c r="E50" s="214">
        <v>54</v>
      </c>
      <c r="F50" s="215">
        <v>328</v>
      </c>
      <c r="G50" s="214">
        <v>2164</v>
      </c>
      <c r="H50" s="214">
        <v>877</v>
      </c>
      <c r="I50" s="97">
        <v>54</v>
      </c>
      <c r="J50" s="215">
        <v>83</v>
      </c>
      <c r="K50" s="214">
        <f t="shared" si="0"/>
        <v>3041</v>
      </c>
      <c r="L50" s="99">
        <v>4325</v>
      </c>
    </row>
    <row r="51" spans="1:12">
      <c r="A51" s="4" t="s">
        <v>351</v>
      </c>
      <c r="B51" s="5" t="s">
        <v>352</v>
      </c>
      <c r="C51" s="5" t="s">
        <v>342</v>
      </c>
      <c r="D51" s="5" t="s">
        <v>138</v>
      </c>
      <c r="E51" s="214">
        <v>162</v>
      </c>
      <c r="F51" s="215">
        <v>297</v>
      </c>
      <c r="G51" s="214">
        <v>1721</v>
      </c>
      <c r="H51" s="214">
        <v>60</v>
      </c>
      <c r="I51" s="97">
        <v>162</v>
      </c>
      <c r="J51" s="215">
        <v>431</v>
      </c>
      <c r="K51" s="214">
        <f t="shared" si="0"/>
        <v>1781</v>
      </c>
      <c r="L51" s="99">
        <v>53092</v>
      </c>
    </row>
    <row r="52" spans="1:12">
      <c r="A52" s="4" t="s">
        <v>353</v>
      </c>
      <c r="B52" s="5" t="s">
        <v>354</v>
      </c>
      <c r="C52" s="5" t="s">
        <v>274</v>
      </c>
      <c r="D52" s="5" t="s">
        <v>138</v>
      </c>
      <c r="E52" s="214">
        <v>19</v>
      </c>
      <c r="F52" s="215">
        <v>87</v>
      </c>
      <c r="G52" s="214">
        <v>956</v>
      </c>
      <c r="H52" s="214">
        <v>75</v>
      </c>
      <c r="I52" s="97">
        <v>29</v>
      </c>
      <c r="J52" s="215">
        <v>334</v>
      </c>
      <c r="K52" s="214">
        <f t="shared" si="0"/>
        <v>1031</v>
      </c>
      <c r="L52" s="99">
        <v>35883</v>
      </c>
    </row>
    <row r="53" spans="1:12">
      <c r="A53" s="4" t="s">
        <v>355</v>
      </c>
      <c r="B53" s="5" t="s">
        <v>356</v>
      </c>
      <c r="C53" s="5" t="s">
        <v>260</v>
      </c>
      <c r="D53" s="5" t="s">
        <v>138</v>
      </c>
      <c r="E53" s="214">
        <v>34</v>
      </c>
      <c r="F53" s="215">
        <v>83</v>
      </c>
      <c r="G53" s="214">
        <v>3410</v>
      </c>
      <c r="H53" s="214">
        <v>0</v>
      </c>
      <c r="I53" s="97">
        <v>32</v>
      </c>
      <c r="J53" s="215">
        <v>438</v>
      </c>
      <c r="K53" s="214">
        <f t="shared" si="0"/>
        <v>3410</v>
      </c>
      <c r="L53" s="99">
        <v>49610</v>
      </c>
    </row>
    <row r="54" spans="1:12">
      <c r="A54" s="4" t="s">
        <v>357</v>
      </c>
      <c r="B54" s="5" t="s">
        <v>358</v>
      </c>
      <c r="C54" s="5" t="s">
        <v>260</v>
      </c>
      <c r="D54" s="5" t="s">
        <v>138</v>
      </c>
      <c r="E54" s="214">
        <v>10</v>
      </c>
      <c r="F54" s="215">
        <v>67</v>
      </c>
      <c r="G54" s="214">
        <v>4025</v>
      </c>
      <c r="H54" s="214">
        <v>70</v>
      </c>
      <c r="I54" s="97">
        <v>73</v>
      </c>
      <c r="J54" s="215">
        <v>164</v>
      </c>
      <c r="K54" s="214">
        <f t="shared" si="0"/>
        <v>4095</v>
      </c>
      <c r="L54" s="99">
        <v>14582</v>
      </c>
    </row>
    <row r="55" spans="1:12">
      <c r="A55" s="4" t="s">
        <v>359</v>
      </c>
      <c r="B55" s="5" t="s">
        <v>360</v>
      </c>
      <c r="C55" s="5" t="s">
        <v>342</v>
      </c>
      <c r="D55" s="5" t="s">
        <v>138</v>
      </c>
      <c r="E55" s="214">
        <v>73</v>
      </c>
      <c r="F55" s="215">
        <v>253</v>
      </c>
      <c r="G55" s="214">
        <v>4825</v>
      </c>
      <c r="H55" s="214">
        <v>135</v>
      </c>
      <c r="I55" s="97">
        <v>73</v>
      </c>
      <c r="J55" s="215">
        <v>229</v>
      </c>
      <c r="K55" s="214">
        <f t="shared" si="0"/>
        <v>4960</v>
      </c>
      <c r="L55" s="99">
        <v>21027</v>
      </c>
    </row>
    <row r="56" spans="1:12">
      <c r="A56" s="4" t="s">
        <v>361</v>
      </c>
      <c r="B56" s="5" t="s">
        <v>362</v>
      </c>
      <c r="C56" s="5" t="s">
        <v>260</v>
      </c>
      <c r="D56" s="5" t="s">
        <v>138</v>
      </c>
      <c r="E56" s="214">
        <v>83</v>
      </c>
      <c r="F56" s="215">
        <v>377</v>
      </c>
      <c r="G56" s="214">
        <v>9046</v>
      </c>
      <c r="H56" s="214">
        <v>1954</v>
      </c>
      <c r="I56" s="97">
        <v>130</v>
      </c>
      <c r="J56" s="215">
        <v>607</v>
      </c>
      <c r="K56" s="214">
        <f t="shared" si="0"/>
        <v>11000</v>
      </c>
      <c r="L56" s="99">
        <v>63854</v>
      </c>
    </row>
    <row r="57" spans="1:12">
      <c r="A57" s="4" t="s">
        <v>363</v>
      </c>
      <c r="B57" s="5" t="s">
        <v>364</v>
      </c>
      <c r="C57" s="5" t="s">
        <v>260</v>
      </c>
      <c r="D57" s="5" t="s">
        <v>138</v>
      </c>
      <c r="E57" s="214">
        <v>43</v>
      </c>
      <c r="F57" s="215">
        <v>261</v>
      </c>
      <c r="G57" s="214">
        <v>3611</v>
      </c>
      <c r="H57" s="214">
        <v>1227</v>
      </c>
      <c r="I57" s="97">
        <v>62</v>
      </c>
      <c r="J57" s="215">
        <v>151</v>
      </c>
      <c r="K57" s="214">
        <f t="shared" si="0"/>
        <v>4838</v>
      </c>
      <c r="L57" s="99">
        <v>15545</v>
      </c>
    </row>
    <row r="58" spans="1:12">
      <c r="A58" s="4" t="s">
        <v>365</v>
      </c>
      <c r="B58" s="5" t="s">
        <v>366</v>
      </c>
      <c r="C58" s="5" t="s">
        <v>292</v>
      </c>
      <c r="D58" s="5" t="s">
        <v>138</v>
      </c>
      <c r="E58" s="214">
        <v>100</v>
      </c>
      <c r="F58" s="215">
        <v>454</v>
      </c>
      <c r="G58" s="214">
        <v>7979</v>
      </c>
      <c r="H58" s="214">
        <v>3872</v>
      </c>
      <c r="I58" s="97">
        <v>117</v>
      </c>
      <c r="J58" s="215">
        <v>304</v>
      </c>
      <c r="K58" s="214">
        <f t="shared" si="0"/>
        <v>11851</v>
      </c>
      <c r="L58" s="99">
        <v>36739</v>
      </c>
    </row>
    <row r="59" spans="1:12">
      <c r="A59" s="4" t="s">
        <v>367</v>
      </c>
      <c r="B59" s="5" t="s">
        <v>368</v>
      </c>
      <c r="C59" s="5" t="s">
        <v>260</v>
      </c>
      <c r="D59" s="5" t="s">
        <v>138</v>
      </c>
      <c r="E59" s="214">
        <v>236</v>
      </c>
      <c r="F59" s="215">
        <v>1235</v>
      </c>
      <c r="G59" s="214">
        <v>20436</v>
      </c>
      <c r="H59" s="214">
        <v>2280</v>
      </c>
      <c r="I59" s="97">
        <v>340</v>
      </c>
      <c r="J59" s="215">
        <v>1002</v>
      </c>
      <c r="K59" s="214">
        <f t="shared" si="0"/>
        <v>22716</v>
      </c>
      <c r="L59" s="99">
        <v>92420</v>
      </c>
    </row>
    <row r="60" spans="1:12">
      <c r="A60" s="4" t="s">
        <v>369</v>
      </c>
      <c r="B60" s="5" t="s">
        <v>370</v>
      </c>
      <c r="C60" s="5" t="s">
        <v>289</v>
      </c>
      <c r="D60" s="5" t="s">
        <v>138</v>
      </c>
      <c r="E60" s="214">
        <v>61</v>
      </c>
      <c r="F60" s="215">
        <v>770</v>
      </c>
      <c r="G60" s="214">
        <v>2385</v>
      </c>
      <c r="H60" s="214">
        <v>659</v>
      </c>
      <c r="I60" s="97">
        <v>76</v>
      </c>
      <c r="J60" s="215">
        <v>201</v>
      </c>
      <c r="K60" s="214">
        <f t="shared" si="0"/>
        <v>3044</v>
      </c>
      <c r="L60" s="99">
        <v>15313</v>
      </c>
    </row>
    <row r="61" spans="1:12">
      <c r="A61" s="4" t="s">
        <v>371</v>
      </c>
      <c r="B61" s="5" t="s">
        <v>372</v>
      </c>
      <c r="C61" s="5" t="s">
        <v>246</v>
      </c>
      <c r="D61" s="5" t="s">
        <v>138</v>
      </c>
      <c r="E61" s="214">
        <v>302</v>
      </c>
      <c r="F61" s="215">
        <v>1842</v>
      </c>
      <c r="G61" s="214">
        <v>23931</v>
      </c>
      <c r="H61" s="214">
        <v>8272</v>
      </c>
      <c r="I61" s="97">
        <v>357</v>
      </c>
      <c r="J61" s="215">
        <v>1629</v>
      </c>
      <c r="K61" s="214">
        <f t="shared" si="0"/>
        <v>32203</v>
      </c>
      <c r="L61" s="99">
        <v>230389</v>
      </c>
    </row>
    <row r="62" spans="1:12">
      <c r="A62" s="4" t="s">
        <v>373</v>
      </c>
      <c r="B62" s="5" t="s">
        <v>374</v>
      </c>
      <c r="C62" s="5" t="s">
        <v>246</v>
      </c>
      <c r="D62" s="5" t="s">
        <v>138</v>
      </c>
      <c r="E62" s="214">
        <v>36</v>
      </c>
      <c r="F62" s="215">
        <v>317</v>
      </c>
      <c r="G62" s="214">
        <v>4094</v>
      </c>
      <c r="H62" s="214">
        <v>1279</v>
      </c>
      <c r="I62" s="97">
        <v>98</v>
      </c>
      <c r="J62" s="215">
        <v>865</v>
      </c>
      <c r="K62" s="214">
        <f t="shared" si="0"/>
        <v>5373</v>
      </c>
      <c r="L62" s="99">
        <v>84786</v>
      </c>
    </row>
    <row r="63" spans="1:12">
      <c r="A63" s="4" t="s">
        <v>375</v>
      </c>
      <c r="B63" s="5" t="s">
        <v>376</v>
      </c>
      <c r="C63" s="5" t="s">
        <v>274</v>
      </c>
      <c r="D63" s="5" t="s">
        <v>138</v>
      </c>
      <c r="E63" s="214">
        <v>47</v>
      </c>
      <c r="F63" s="215">
        <v>101</v>
      </c>
      <c r="G63" s="214">
        <v>1320</v>
      </c>
      <c r="H63" s="214">
        <v>260</v>
      </c>
      <c r="I63" s="97">
        <v>56</v>
      </c>
      <c r="J63" s="215">
        <v>175</v>
      </c>
      <c r="K63" s="214">
        <f t="shared" si="0"/>
        <v>1580</v>
      </c>
      <c r="L63" s="99">
        <v>19973</v>
      </c>
    </row>
    <row r="64" spans="1:12">
      <c r="A64" s="4" t="s">
        <v>377</v>
      </c>
      <c r="B64" s="5" t="s">
        <v>378</v>
      </c>
      <c r="C64" s="5" t="s">
        <v>246</v>
      </c>
      <c r="D64" s="5" t="s">
        <v>138</v>
      </c>
      <c r="E64" s="214">
        <v>311</v>
      </c>
      <c r="F64" s="215">
        <v>924</v>
      </c>
      <c r="G64" s="214">
        <v>10230</v>
      </c>
      <c r="H64" s="214">
        <v>3512</v>
      </c>
      <c r="I64" s="97">
        <v>311</v>
      </c>
      <c r="J64" s="215">
        <v>1277</v>
      </c>
      <c r="K64" s="214">
        <f t="shared" si="0"/>
        <v>13742</v>
      </c>
      <c r="L64" s="99">
        <v>139643</v>
      </c>
    </row>
    <row r="65" spans="1:12">
      <c r="A65" s="4" t="s">
        <v>379</v>
      </c>
      <c r="B65" s="5" t="s">
        <v>380</v>
      </c>
      <c r="C65" s="5" t="s">
        <v>243</v>
      </c>
      <c r="D65" s="5" t="s">
        <v>138</v>
      </c>
      <c r="E65" s="214">
        <v>94</v>
      </c>
      <c r="F65" s="215">
        <v>420</v>
      </c>
      <c r="G65" s="214">
        <v>6701</v>
      </c>
      <c r="H65" s="214">
        <v>1299</v>
      </c>
      <c r="I65" s="97">
        <v>125</v>
      </c>
      <c r="J65" s="215">
        <v>500</v>
      </c>
      <c r="K65" s="214">
        <f t="shared" si="0"/>
        <v>8000</v>
      </c>
      <c r="L65" s="99">
        <v>50788</v>
      </c>
    </row>
    <row r="66" spans="1:12">
      <c r="A66" s="4" t="s">
        <v>381</v>
      </c>
      <c r="B66" s="5" t="s">
        <v>382</v>
      </c>
      <c r="C66" s="5" t="s">
        <v>279</v>
      </c>
      <c r="D66" s="5" t="s">
        <v>138</v>
      </c>
      <c r="E66" s="214">
        <v>100</v>
      </c>
      <c r="F66" s="215">
        <v>556</v>
      </c>
      <c r="G66" s="214">
        <v>5371</v>
      </c>
      <c r="H66" s="214">
        <v>1395</v>
      </c>
      <c r="I66" s="97">
        <v>175</v>
      </c>
      <c r="J66" s="215">
        <v>511</v>
      </c>
      <c r="K66" s="214">
        <f t="shared" si="0"/>
        <v>6766</v>
      </c>
      <c r="L66" s="99">
        <v>44536</v>
      </c>
    </row>
    <row r="67" spans="1:12">
      <c r="A67" s="4" t="s">
        <v>383</v>
      </c>
      <c r="B67" s="5" t="s">
        <v>384</v>
      </c>
      <c r="C67" s="5" t="s">
        <v>263</v>
      </c>
      <c r="D67" s="5" t="s">
        <v>138</v>
      </c>
      <c r="E67" s="214">
        <v>17</v>
      </c>
      <c r="F67" s="215">
        <v>45</v>
      </c>
      <c r="G67" s="214">
        <v>595</v>
      </c>
      <c r="H67" s="214">
        <v>140</v>
      </c>
      <c r="I67" s="97">
        <v>19</v>
      </c>
      <c r="J67" s="215">
        <v>259</v>
      </c>
      <c r="K67" s="214">
        <f t="shared" ref="K67:K130" si="1">G67+H67</f>
        <v>735</v>
      </c>
      <c r="L67" s="99">
        <v>16387</v>
      </c>
    </row>
    <row r="68" spans="1:12">
      <c r="A68" s="4" t="s">
        <v>385</v>
      </c>
      <c r="B68" s="5" t="s">
        <v>386</v>
      </c>
      <c r="C68" s="5" t="s">
        <v>263</v>
      </c>
      <c r="D68" s="5" t="s">
        <v>138</v>
      </c>
      <c r="E68" s="214">
        <v>138</v>
      </c>
      <c r="F68" s="215">
        <v>648</v>
      </c>
      <c r="G68" s="214">
        <v>9355</v>
      </c>
      <c r="H68" s="214">
        <v>3555</v>
      </c>
      <c r="I68" s="97">
        <v>140</v>
      </c>
      <c r="J68" s="215">
        <v>293</v>
      </c>
      <c r="K68" s="214">
        <f t="shared" si="1"/>
        <v>12910</v>
      </c>
      <c r="L68" s="99">
        <v>39519</v>
      </c>
    </row>
    <row r="69" spans="1:12">
      <c r="A69" s="4" t="s">
        <v>387</v>
      </c>
      <c r="B69" s="5" t="s">
        <v>388</v>
      </c>
      <c r="C69" s="5" t="s">
        <v>260</v>
      </c>
      <c r="D69" s="5" t="s">
        <v>138</v>
      </c>
      <c r="E69" s="214">
        <v>41</v>
      </c>
      <c r="F69" s="215">
        <v>245</v>
      </c>
      <c r="G69" s="214">
        <v>4441</v>
      </c>
      <c r="H69" s="214">
        <v>299</v>
      </c>
      <c r="I69" s="97">
        <v>41</v>
      </c>
      <c r="J69" s="215">
        <v>805</v>
      </c>
      <c r="K69" s="214">
        <f t="shared" si="1"/>
        <v>4740</v>
      </c>
      <c r="L69" s="99">
        <v>101192</v>
      </c>
    </row>
    <row r="70" spans="1:12">
      <c r="A70" s="4" t="s">
        <v>389</v>
      </c>
      <c r="B70" s="5" t="s">
        <v>390</v>
      </c>
      <c r="C70" s="5" t="s">
        <v>260</v>
      </c>
      <c r="D70" s="5" t="s">
        <v>138</v>
      </c>
      <c r="E70" s="214">
        <v>123</v>
      </c>
      <c r="F70" s="215">
        <v>1109</v>
      </c>
      <c r="G70" s="214">
        <v>14402</v>
      </c>
      <c r="H70" s="214">
        <v>1080</v>
      </c>
      <c r="I70" s="97">
        <v>120</v>
      </c>
      <c r="J70" s="215">
        <v>581</v>
      </c>
      <c r="K70" s="214">
        <f t="shared" si="1"/>
        <v>15482</v>
      </c>
      <c r="L70" s="99">
        <v>68915</v>
      </c>
    </row>
    <row r="71" spans="1:12">
      <c r="A71" s="4" t="s">
        <v>391</v>
      </c>
      <c r="B71" s="5" t="s">
        <v>392</v>
      </c>
      <c r="C71" s="5" t="s">
        <v>243</v>
      </c>
      <c r="D71" s="5" t="s">
        <v>138</v>
      </c>
      <c r="E71" s="214">
        <v>247</v>
      </c>
      <c r="F71" s="215">
        <v>1317</v>
      </c>
      <c r="G71" s="214">
        <v>26355</v>
      </c>
      <c r="H71" s="214">
        <v>2753</v>
      </c>
      <c r="I71" s="97">
        <v>275</v>
      </c>
      <c r="J71" s="215">
        <v>870</v>
      </c>
      <c r="K71" s="214">
        <f t="shared" si="1"/>
        <v>29108</v>
      </c>
      <c r="L71" s="99">
        <v>168384</v>
      </c>
    </row>
    <row r="72" spans="1:12">
      <c r="A72" s="4" t="s">
        <v>393</v>
      </c>
      <c r="B72" s="5" t="s">
        <v>394</v>
      </c>
      <c r="C72" s="5" t="s">
        <v>289</v>
      </c>
      <c r="D72" s="5" t="s">
        <v>138</v>
      </c>
      <c r="E72" s="214">
        <v>74</v>
      </c>
      <c r="F72" s="215">
        <v>308</v>
      </c>
      <c r="G72" s="214">
        <v>4853</v>
      </c>
      <c r="H72" s="214">
        <v>1550</v>
      </c>
      <c r="I72" s="97">
        <v>82</v>
      </c>
      <c r="J72" s="215">
        <v>241</v>
      </c>
      <c r="K72" s="214">
        <f t="shared" si="1"/>
        <v>6403</v>
      </c>
      <c r="L72" s="99">
        <v>20993</v>
      </c>
    </row>
    <row r="73" spans="1:12">
      <c r="A73" s="4" t="s">
        <v>395</v>
      </c>
      <c r="B73" s="5" t="s">
        <v>396</v>
      </c>
      <c r="C73" s="5" t="s">
        <v>289</v>
      </c>
      <c r="D73" s="5" t="s">
        <v>138</v>
      </c>
      <c r="E73" s="214">
        <v>16</v>
      </c>
      <c r="F73" s="215">
        <v>247</v>
      </c>
      <c r="G73" s="214">
        <v>1653</v>
      </c>
      <c r="H73" s="214">
        <v>478</v>
      </c>
      <c r="I73" s="97">
        <v>54</v>
      </c>
      <c r="J73" s="215">
        <v>577</v>
      </c>
      <c r="K73" s="214">
        <f t="shared" si="1"/>
        <v>2131</v>
      </c>
      <c r="L73" s="99">
        <v>45085</v>
      </c>
    </row>
    <row r="74" spans="1:12">
      <c r="A74" s="4" t="s">
        <v>397</v>
      </c>
      <c r="B74" s="5" t="s">
        <v>398</v>
      </c>
      <c r="C74" s="5" t="s">
        <v>342</v>
      </c>
      <c r="D74" s="5" t="s">
        <v>138</v>
      </c>
      <c r="E74" s="214">
        <v>103</v>
      </c>
      <c r="F74" s="215">
        <v>189</v>
      </c>
      <c r="G74" s="214">
        <v>3542</v>
      </c>
      <c r="H74" s="214">
        <v>868</v>
      </c>
      <c r="I74" s="97">
        <v>101</v>
      </c>
      <c r="J74" s="215">
        <v>406</v>
      </c>
      <c r="K74" s="214">
        <f t="shared" si="1"/>
        <v>4410</v>
      </c>
      <c r="L74" s="99">
        <v>48336</v>
      </c>
    </row>
    <row r="75" spans="1:12">
      <c r="A75" s="4" t="s">
        <v>399</v>
      </c>
      <c r="B75" s="5" t="s">
        <v>400</v>
      </c>
      <c r="C75" s="5" t="s">
        <v>243</v>
      </c>
      <c r="D75" s="5" t="s">
        <v>138</v>
      </c>
      <c r="E75" s="214">
        <v>137</v>
      </c>
      <c r="F75" s="215">
        <v>263</v>
      </c>
      <c r="G75" s="214">
        <v>3605</v>
      </c>
      <c r="H75" s="214">
        <v>698</v>
      </c>
      <c r="I75" s="97">
        <v>137</v>
      </c>
      <c r="J75" s="215">
        <v>400</v>
      </c>
      <c r="K75" s="214">
        <f t="shared" si="1"/>
        <v>4303</v>
      </c>
      <c r="L75" s="99">
        <v>36953</v>
      </c>
    </row>
    <row r="76" spans="1:12">
      <c r="A76" s="4" t="s">
        <v>401</v>
      </c>
      <c r="B76" s="5" t="s">
        <v>402</v>
      </c>
      <c r="C76" s="5" t="s">
        <v>243</v>
      </c>
      <c r="D76" s="5" t="s">
        <v>138</v>
      </c>
      <c r="E76" s="214">
        <v>233</v>
      </c>
      <c r="F76" s="215">
        <v>1326</v>
      </c>
      <c r="G76" s="214">
        <v>9835</v>
      </c>
      <c r="H76" s="214">
        <v>2700</v>
      </c>
      <c r="I76" s="97">
        <v>240</v>
      </c>
      <c r="J76" s="215">
        <v>455</v>
      </c>
      <c r="K76" s="214">
        <f t="shared" si="1"/>
        <v>12535</v>
      </c>
      <c r="L76" s="99">
        <v>73740</v>
      </c>
    </row>
    <row r="77" spans="1:12">
      <c r="A77" s="4" t="s">
        <v>403</v>
      </c>
      <c r="B77" s="5" t="s">
        <v>404</v>
      </c>
      <c r="C77" s="5" t="s">
        <v>405</v>
      </c>
      <c r="D77" s="5" t="s">
        <v>138</v>
      </c>
      <c r="E77" s="214">
        <v>136</v>
      </c>
      <c r="F77" s="215">
        <v>895</v>
      </c>
      <c r="G77" s="214">
        <v>9219</v>
      </c>
      <c r="H77" s="214">
        <v>671</v>
      </c>
      <c r="I77" s="97">
        <v>400</v>
      </c>
      <c r="J77" s="215">
        <v>656</v>
      </c>
      <c r="K77" s="214">
        <f t="shared" si="1"/>
        <v>9890</v>
      </c>
      <c r="L77" s="99">
        <v>127280</v>
      </c>
    </row>
    <row r="78" spans="1:12">
      <c r="A78" s="4" t="s">
        <v>406</v>
      </c>
      <c r="B78" s="5" t="s">
        <v>407</v>
      </c>
      <c r="C78" s="5" t="s">
        <v>274</v>
      </c>
      <c r="D78" s="5" t="s">
        <v>138</v>
      </c>
      <c r="E78" s="214">
        <v>32</v>
      </c>
      <c r="F78" s="215">
        <v>190</v>
      </c>
      <c r="G78" s="214">
        <v>2245</v>
      </c>
      <c r="H78" s="214">
        <v>184</v>
      </c>
      <c r="I78" s="97">
        <v>40</v>
      </c>
      <c r="J78" s="215">
        <v>1071</v>
      </c>
      <c r="K78" s="214">
        <f t="shared" si="1"/>
        <v>2429</v>
      </c>
      <c r="L78" s="99">
        <v>114188</v>
      </c>
    </row>
    <row r="79" spans="1:12">
      <c r="A79" s="4" t="s">
        <v>408</v>
      </c>
      <c r="B79" s="5" t="s">
        <v>409</v>
      </c>
      <c r="C79" s="5" t="s">
        <v>405</v>
      </c>
      <c r="D79" s="5" t="s">
        <v>138</v>
      </c>
      <c r="E79" s="214">
        <v>127</v>
      </c>
      <c r="F79" s="215">
        <v>678</v>
      </c>
      <c r="G79" s="214">
        <v>10414</v>
      </c>
      <c r="H79" s="214">
        <v>3093</v>
      </c>
      <c r="I79" s="97">
        <v>127</v>
      </c>
      <c r="J79" s="215">
        <v>1089</v>
      </c>
      <c r="K79" s="214">
        <f t="shared" si="1"/>
        <v>13507</v>
      </c>
      <c r="L79" s="99">
        <v>157341</v>
      </c>
    </row>
    <row r="80" spans="1:12">
      <c r="A80" s="4" t="s">
        <v>410</v>
      </c>
      <c r="B80" s="5" t="s">
        <v>411</v>
      </c>
      <c r="C80" s="5" t="s">
        <v>405</v>
      </c>
      <c r="D80" s="5" t="s">
        <v>138</v>
      </c>
      <c r="E80" s="214">
        <v>157</v>
      </c>
      <c r="F80" s="215">
        <v>910</v>
      </c>
      <c r="G80" s="214">
        <v>15564</v>
      </c>
      <c r="H80" s="214">
        <v>2398</v>
      </c>
      <c r="I80" s="97">
        <v>152</v>
      </c>
      <c r="J80" s="215">
        <v>969</v>
      </c>
      <c r="K80" s="214">
        <f t="shared" si="1"/>
        <v>17962</v>
      </c>
      <c r="L80" s="99">
        <v>148974</v>
      </c>
    </row>
    <row r="81" spans="1:12">
      <c r="A81" s="4" t="s">
        <v>412</v>
      </c>
      <c r="B81" s="5" t="s">
        <v>413</v>
      </c>
      <c r="C81" s="5" t="s">
        <v>279</v>
      </c>
      <c r="D81" s="5" t="s">
        <v>138</v>
      </c>
      <c r="E81" s="214">
        <v>174</v>
      </c>
      <c r="F81" s="215">
        <v>723</v>
      </c>
      <c r="G81" s="214">
        <v>8819</v>
      </c>
      <c r="H81" s="214">
        <v>3873</v>
      </c>
      <c r="I81" s="97">
        <v>185</v>
      </c>
      <c r="J81" s="215">
        <v>296</v>
      </c>
      <c r="K81" s="214">
        <f t="shared" si="1"/>
        <v>12692</v>
      </c>
      <c r="L81" s="99">
        <v>28570</v>
      </c>
    </row>
    <row r="82" spans="1:12">
      <c r="A82" s="4" t="s">
        <v>414</v>
      </c>
      <c r="B82" s="5" t="s">
        <v>415</v>
      </c>
      <c r="C82" s="5" t="s">
        <v>246</v>
      </c>
      <c r="D82" s="5" t="s">
        <v>138</v>
      </c>
      <c r="E82" s="214">
        <v>214</v>
      </c>
      <c r="F82" s="215">
        <v>1018</v>
      </c>
      <c r="G82" s="214">
        <v>10127</v>
      </c>
      <c r="H82" s="214">
        <v>5105</v>
      </c>
      <c r="I82" s="97">
        <v>211</v>
      </c>
      <c r="J82" s="215">
        <v>538</v>
      </c>
      <c r="K82" s="214">
        <f t="shared" si="1"/>
        <v>15232</v>
      </c>
      <c r="L82" s="99">
        <v>47769</v>
      </c>
    </row>
    <row r="83" spans="1:12">
      <c r="A83" s="4" t="s">
        <v>416</v>
      </c>
      <c r="B83" s="5" t="s">
        <v>417</v>
      </c>
      <c r="C83" s="5" t="s">
        <v>263</v>
      </c>
      <c r="D83" s="5" t="s">
        <v>138</v>
      </c>
      <c r="E83" s="214">
        <v>105</v>
      </c>
      <c r="F83" s="215">
        <v>391</v>
      </c>
      <c r="G83" s="214">
        <v>4874</v>
      </c>
      <c r="H83" s="214">
        <v>2123</v>
      </c>
      <c r="I83" s="97">
        <v>104</v>
      </c>
      <c r="J83" s="215">
        <v>276</v>
      </c>
      <c r="K83" s="214">
        <f t="shared" si="1"/>
        <v>6997</v>
      </c>
      <c r="L83" s="99">
        <v>29685</v>
      </c>
    </row>
    <row r="84" spans="1:12">
      <c r="A84" s="4" t="s">
        <v>418</v>
      </c>
      <c r="B84" s="5" t="s">
        <v>419</v>
      </c>
      <c r="C84" s="5" t="s">
        <v>263</v>
      </c>
      <c r="D84" s="5" t="s">
        <v>138</v>
      </c>
      <c r="E84" s="214">
        <v>60</v>
      </c>
      <c r="F84" s="215">
        <v>52</v>
      </c>
      <c r="G84" s="214">
        <v>3098</v>
      </c>
      <c r="H84" s="214">
        <v>1480</v>
      </c>
      <c r="I84" s="97">
        <v>65</v>
      </c>
      <c r="J84" s="215">
        <v>213</v>
      </c>
      <c r="K84" s="214">
        <f t="shared" si="1"/>
        <v>4578</v>
      </c>
      <c r="L84" s="99">
        <v>23891</v>
      </c>
    </row>
    <row r="85" spans="1:12">
      <c r="A85" s="4" t="s">
        <v>420</v>
      </c>
      <c r="B85" s="5" t="s">
        <v>421</v>
      </c>
      <c r="C85" s="5" t="s">
        <v>251</v>
      </c>
      <c r="D85" s="5" t="s">
        <v>138</v>
      </c>
      <c r="E85" s="214">
        <v>39</v>
      </c>
      <c r="F85" s="215">
        <v>302</v>
      </c>
      <c r="G85" s="214">
        <v>2269</v>
      </c>
      <c r="H85" s="214">
        <v>369</v>
      </c>
      <c r="I85" s="97">
        <v>37</v>
      </c>
      <c r="J85" s="215">
        <v>531</v>
      </c>
      <c r="K85" s="214">
        <f t="shared" si="1"/>
        <v>2638</v>
      </c>
      <c r="L85" s="99">
        <v>89449</v>
      </c>
    </row>
    <row r="86" spans="1:12">
      <c r="A86" s="4" t="s">
        <v>422</v>
      </c>
      <c r="B86" s="5" t="s">
        <v>423</v>
      </c>
      <c r="C86" s="5" t="s">
        <v>251</v>
      </c>
      <c r="D86" s="5" t="s">
        <v>138</v>
      </c>
      <c r="E86" s="214">
        <v>56</v>
      </c>
      <c r="F86" s="215">
        <v>207</v>
      </c>
      <c r="G86" s="214">
        <v>2489</v>
      </c>
      <c r="H86" s="214">
        <v>759</v>
      </c>
      <c r="I86" s="97">
        <v>58</v>
      </c>
      <c r="J86" s="215">
        <v>361</v>
      </c>
      <c r="K86" s="214">
        <f t="shared" si="1"/>
        <v>3248</v>
      </c>
      <c r="L86" s="99">
        <v>51986</v>
      </c>
    </row>
    <row r="87" spans="1:12">
      <c r="A87" s="4" t="s">
        <v>424</v>
      </c>
      <c r="B87" s="5" t="s">
        <v>425</v>
      </c>
      <c r="C87" s="5" t="s">
        <v>342</v>
      </c>
      <c r="D87" s="5" t="s">
        <v>138</v>
      </c>
      <c r="E87" s="214">
        <v>29</v>
      </c>
      <c r="F87" s="215">
        <v>64</v>
      </c>
      <c r="G87" s="214">
        <v>837</v>
      </c>
      <c r="H87" s="214">
        <v>205</v>
      </c>
      <c r="I87" s="97">
        <v>29</v>
      </c>
      <c r="J87" s="215">
        <v>308</v>
      </c>
      <c r="K87" s="214">
        <f t="shared" si="1"/>
        <v>1042</v>
      </c>
      <c r="L87" s="99">
        <v>33321</v>
      </c>
    </row>
    <row r="88" spans="1:12">
      <c r="A88" s="4" t="s">
        <v>426</v>
      </c>
      <c r="B88" s="5" t="s">
        <v>427</v>
      </c>
      <c r="C88" s="5" t="s">
        <v>279</v>
      </c>
      <c r="D88" s="5" t="s">
        <v>138</v>
      </c>
      <c r="E88" s="214">
        <v>69</v>
      </c>
      <c r="F88" s="215">
        <v>365</v>
      </c>
      <c r="G88" s="214">
        <v>4883</v>
      </c>
      <c r="H88" s="214">
        <v>1233</v>
      </c>
      <c r="I88" s="97">
        <v>105</v>
      </c>
      <c r="J88" s="215">
        <v>343</v>
      </c>
      <c r="K88" s="214">
        <f t="shared" si="1"/>
        <v>6116</v>
      </c>
      <c r="L88" s="99">
        <v>35111</v>
      </c>
    </row>
    <row r="89" spans="1:12">
      <c r="A89" s="4" t="s">
        <v>428</v>
      </c>
      <c r="B89" s="5" t="s">
        <v>429</v>
      </c>
      <c r="C89" s="5" t="s">
        <v>279</v>
      </c>
      <c r="D89" s="5" t="s">
        <v>138</v>
      </c>
      <c r="E89" s="214">
        <v>145</v>
      </c>
      <c r="F89" s="215">
        <v>516</v>
      </c>
      <c r="G89" s="214">
        <v>8189</v>
      </c>
      <c r="H89" s="214">
        <v>1945</v>
      </c>
      <c r="I89" s="97">
        <v>171</v>
      </c>
      <c r="J89" s="215">
        <v>254</v>
      </c>
      <c r="K89" s="214">
        <f t="shared" si="1"/>
        <v>10134</v>
      </c>
      <c r="L89" s="99">
        <v>29703</v>
      </c>
    </row>
    <row r="90" spans="1:12">
      <c r="A90" s="4" t="s">
        <v>430</v>
      </c>
      <c r="B90" s="5" t="s">
        <v>431</v>
      </c>
      <c r="C90" s="5" t="s">
        <v>260</v>
      </c>
      <c r="D90" s="5" t="s">
        <v>138</v>
      </c>
      <c r="E90" s="214">
        <v>83</v>
      </c>
      <c r="F90" s="215">
        <v>625</v>
      </c>
      <c r="G90" s="214">
        <v>5847</v>
      </c>
      <c r="H90" s="214">
        <v>2782</v>
      </c>
      <c r="I90" s="97">
        <v>119</v>
      </c>
      <c r="J90" s="215">
        <v>361</v>
      </c>
      <c r="K90" s="214">
        <f t="shared" si="1"/>
        <v>8629</v>
      </c>
      <c r="L90" s="99">
        <v>30367</v>
      </c>
    </row>
    <row r="91" spans="1:12">
      <c r="A91" s="4" t="s">
        <v>432</v>
      </c>
      <c r="B91" s="5" t="s">
        <v>433</v>
      </c>
      <c r="C91" s="5" t="s">
        <v>289</v>
      </c>
      <c r="D91" s="5" t="s">
        <v>138</v>
      </c>
      <c r="E91" s="214">
        <v>21</v>
      </c>
      <c r="F91" s="215">
        <v>112</v>
      </c>
      <c r="G91" s="214">
        <v>1208</v>
      </c>
      <c r="H91" s="214">
        <v>379</v>
      </c>
      <c r="I91" s="97">
        <v>42</v>
      </c>
      <c r="J91" s="215">
        <v>380</v>
      </c>
      <c r="K91" s="214">
        <f t="shared" si="1"/>
        <v>1587</v>
      </c>
      <c r="L91" s="99">
        <v>29301</v>
      </c>
    </row>
    <row r="92" spans="1:12">
      <c r="A92" s="4" t="s">
        <v>434</v>
      </c>
      <c r="B92" s="5" t="s">
        <v>435</v>
      </c>
      <c r="C92" s="5" t="s">
        <v>289</v>
      </c>
      <c r="D92" s="5" t="s">
        <v>138</v>
      </c>
      <c r="E92" s="214">
        <v>28</v>
      </c>
      <c r="F92" s="215">
        <v>121</v>
      </c>
      <c r="G92" s="214">
        <v>2304</v>
      </c>
      <c r="H92" s="214">
        <v>58</v>
      </c>
      <c r="I92" s="97">
        <v>29</v>
      </c>
      <c r="J92" s="215">
        <v>143</v>
      </c>
      <c r="K92" s="214">
        <f t="shared" si="1"/>
        <v>2362</v>
      </c>
      <c r="L92" s="99">
        <v>12645</v>
      </c>
    </row>
    <row r="93" spans="1:12">
      <c r="A93" s="4" t="s">
        <v>436</v>
      </c>
      <c r="B93" s="5" t="s">
        <v>437</v>
      </c>
      <c r="C93" s="5" t="s">
        <v>405</v>
      </c>
      <c r="D93" s="5" t="s">
        <v>138</v>
      </c>
      <c r="E93" s="214">
        <v>184</v>
      </c>
      <c r="F93" s="215">
        <v>1025</v>
      </c>
      <c r="G93" s="214">
        <v>26204</v>
      </c>
      <c r="H93" s="214">
        <v>8043</v>
      </c>
      <c r="I93" s="97">
        <v>205</v>
      </c>
      <c r="J93" s="215">
        <v>822</v>
      </c>
      <c r="K93" s="214">
        <f t="shared" si="1"/>
        <v>34247</v>
      </c>
      <c r="L93" s="99">
        <v>144767</v>
      </c>
    </row>
    <row r="94" spans="1:12">
      <c r="A94" s="4" t="s">
        <v>438</v>
      </c>
      <c r="B94" s="5" t="s">
        <v>439</v>
      </c>
      <c r="C94" s="5" t="s">
        <v>405</v>
      </c>
      <c r="D94" s="5" t="s">
        <v>138</v>
      </c>
      <c r="E94" s="214">
        <v>9</v>
      </c>
      <c r="F94" s="215">
        <v>65</v>
      </c>
      <c r="G94" s="214">
        <v>864</v>
      </c>
      <c r="H94" s="214">
        <v>0</v>
      </c>
      <c r="I94" s="97">
        <v>8</v>
      </c>
      <c r="J94" s="215">
        <v>591</v>
      </c>
      <c r="K94" s="214">
        <f t="shared" si="1"/>
        <v>864</v>
      </c>
      <c r="L94" s="99">
        <v>148109</v>
      </c>
    </row>
    <row r="95" spans="1:12">
      <c r="A95" s="4" t="s">
        <v>440</v>
      </c>
      <c r="B95" s="5" t="s">
        <v>441</v>
      </c>
      <c r="C95" s="5" t="s">
        <v>405</v>
      </c>
      <c r="D95" s="5" t="s">
        <v>138</v>
      </c>
      <c r="E95" s="214">
        <v>78</v>
      </c>
      <c r="F95" s="215">
        <v>328</v>
      </c>
      <c r="G95" s="214">
        <v>2555</v>
      </c>
      <c r="H95" s="214">
        <v>1813</v>
      </c>
      <c r="I95" s="97">
        <v>80</v>
      </c>
      <c r="J95" s="215">
        <v>830</v>
      </c>
      <c r="K95" s="214">
        <f t="shared" si="1"/>
        <v>4368</v>
      </c>
      <c r="L95" s="99">
        <v>190826</v>
      </c>
    </row>
    <row r="96" spans="1:12">
      <c r="A96" s="4" t="s">
        <v>442</v>
      </c>
      <c r="B96" s="5" t="s">
        <v>443</v>
      </c>
      <c r="C96" s="5" t="s">
        <v>405</v>
      </c>
      <c r="D96" s="5" t="s">
        <v>138</v>
      </c>
      <c r="E96" s="214">
        <v>33</v>
      </c>
      <c r="F96" s="215">
        <v>230</v>
      </c>
      <c r="G96" s="214">
        <v>7288</v>
      </c>
      <c r="H96" s="214">
        <v>1428</v>
      </c>
      <c r="I96" s="97">
        <v>19</v>
      </c>
      <c r="J96" s="215">
        <v>607</v>
      </c>
      <c r="K96" s="214">
        <f t="shared" si="1"/>
        <v>8716</v>
      </c>
      <c r="L96" s="99">
        <v>138303</v>
      </c>
    </row>
    <row r="97" spans="1:12">
      <c r="A97" s="4" t="s">
        <v>444</v>
      </c>
      <c r="B97" s="5" t="s">
        <v>445</v>
      </c>
      <c r="C97" s="5" t="s">
        <v>405</v>
      </c>
      <c r="D97" s="5" t="s">
        <v>138</v>
      </c>
      <c r="E97" s="214">
        <v>84</v>
      </c>
      <c r="F97" s="215">
        <v>807</v>
      </c>
      <c r="G97" s="214">
        <v>10328</v>
      </c>
      <c r="H97" s="214">
        <v>2488</v>
      </c>
      <c r="I97" s="97">
        <v>88</v>
      </c>
      <c r="J97" s="215">
        <v>775</v>
      </c>
      <c r="K97" s="214">
        <f t="shared" si="1"/>
        <v>12816</v>
      </c>
      <c r="L97" s="99">
        <v>146208</v>
      </c>
    </row>
    <row r="98" spans="1:12">
      <c r="A98" s="4" t="s">
        <v>446</v>
      </c>
      <c r="B98" s="5" t="s">
        <v>447</v>
      </c>
      <c r="C98" s="5" t="s">
        <v>448</v>
      </c>
      <c r="D98" s="5" t="s">
        <v>138</v>
      </c>
      <c r="E98" s="214">
        <v>78</v>
      </c>
      <c r="F98" s="215">
        <v>815</v>
      </c>
      <c r="G98" s="214">
        <v>7248</v>
      </c>
      <c r="H98" s="214">
        <v>1522</v>
      </c>
      <c r="I98" s="97">
        <v>85</v>
      </c>
      <c r="J98" s="215">
        <v>289</v>
      </c>
      <c r="K98" s="214">
        <f t="shared" si="1"/>
        <v>8770</v>
      </c>
      <c r="L98" s="99">
        <v>43046</v>
      </c>
    </row>
    <row r="99" spans="1:12">
      <c r="A99" s="4" t="s">
        <v>449</v>
      </c>
      <c r="B99" s="5" t="s">
        <v>450</v>
      </c>
      <c r="C99" s="5" t="s">
        <v>448</v>
      </c>
      <c r="D99" s="5" t="s">
        <v>138</v>
      </c>
      <c r="E99" s="214">
        <v>42</v>
      </c>
      <c r="F99" s="215">
        <v>159</v>
      </c>
      <c r="G99" s="214">
        <v>4182</v>
      </c>
      <c r="H99" s="214">
        <v>834</v>
      </c>
      <c r="I99" s="97">
        <v>41</v>
      </c>
      <c r="J99" s="215">
        <v>229</v>
      </c>
      <c r="K99" s="214">
        <f t="shared" si="1"/>
        <v>5016</v>
      </c>
      <c r="L99" s="99">
        <v>33396</v>
      </c>
    </row>
    <row r="100" spans="1:12">
      <c r="A100" s="4" t="s">
        <v>451</v>
      </c>
      <c r="B100" s="5" t="s">
        <v>452</v>
      </c>
      <c r="C100" s="5" t="s">
        <v>448</v>
      </c>
      <c r="D100" s="5" t="s">
        <v>138</v>
      </c>
      <c r="E100" s="214">
        <v>7</v>
      </c>
      <c r="F100" s="215">
        <v>107</v>
      </c>
      <c r="G100" s="214">
        <v>1700</v>
      </c>
      <c r="H100" s="214">
        <v>136</v>
      </c>
      <c r="I100" s="97">
        <v>8</v>
      </c>
      <c r="J100" s="215">
        <v>165</v>
      </c>
      <c r="K100" s="214">
        <f t="shared" si="1"/>
        <v>1836</v>
      </c>
      <c r="L100" s="99">
        <v>41159</v>
      </c>
    </row>
    <row r="101" spans="1:12">
      <c r="A101" s="4" t="s">
        <v>453</v>
      </c>
      <c r="B101" s="5" t="s">
        <v>454</v>
      </c>
      <c r="C101" s="5" t="s">
        <v>448</v>
      </c>
      <c r="D101" s="5" t="s">
        <v>138</v>
      </c>
      <c r="E101" s="214">
        <v>116</v>
      </c>
      <c r="F101" s="215">
        <v>878</v>
      </c>
      <c r="G101" s="214">
        <v>18138</v>
      </c>
      <c r="H101" s="214">
        <v>2290</v>
      </c>
      <c r="I101" s="97">
        <v>120</v>
      </c>
      <c r="J101" s="215">
        <v>497</v>
      </c>
      <c r="K101" s="214">
        <f t="shared" si="1"/>
        <v>20428</v>
      </c>
      <c r="L101" s="99">
        <v>108249</v>
      </c>
    </row>
    <row r="102" spans="1:12">
      <c r="A102" s="4" t="s">
        <v>455</v>
      </c>
      <c r="B102" s="5" t="s">
        <v>456</v>
      </c>
      <c r="C102" s="5" t="s">
        <v>448</v>
      </c>
      <c r="D102" s="5" t="s">
        <v>138</v>
      </c>
      <c r="E102" s="214">
        <v>1</v>
      </c>
      <c r="F102" s="215">
        <v>4</v>
      </c>
      <c r="G102" s="214">
        <v>0</v>
      </c>
      <c r="H102" s="214">
        <v>0</v>
      </c>
      <c r="I102" s="97">
        <v>0</v>
      </c>
      <c r="J102" s="215">
        <v>183</v>
      </c>
      <c r="K102" s="214">
        <f t="shared" si="1"/>
        <v>0</v>
      </c>
      <c r="L102" s="99">
        <v>53047</v>
      </c>
    </row>
    <row r="103" spans="1:12">
      <c r="A103" s="4" t="s">
        <v>457</v>
      </c>
      <c r="B103" s="5" t="s">
        <v>458</v>
      </c>
      <c r="C103" s="5" t="s">
        <v>448</v>
      </c>
      <c r="D103" s="5" t="s">
        <v>138</v>
      </c>
      <c r="E103" s="214">
        <v>80</v>
      </c>
      <c r="F103" s="215">
        <v>449</v>
      </c>
      <c r="G103" s="214">
        <v>12225</v>
      </c>
      <c r="H103" s="214">
        <v>1978</v>
      </c>
      <c r="I103" s="97">
        <v>79</v>
      </c>
      <c r="J103" s="98">
        <v>200</v>
      </c>
      <c r="K103" s="214">
        <f t="shared" si="1"/>
        <v>14203</v>
      </c>
      <c r="L103" s="99">
        <v>29006</v>
      </c>
    </row>
    <row r="104" spans="1:12">
      <c r="A104" s="4" t="s">
        <v>459</v>
      </c>
      <c r="B104" s="5" t="s">
        <v>460</v>
      </c>
      <c r="C104" s="5" t="s">
        <v>448</v>
      </c>
      <c r="D104" s="5" t="s">
        <v>138</v>
      </c>
      <c r="E104" s="214">
        <v>8</v>
      </c>
      <c r="F104" s="215">
        <v>542</v>
      </c>
      <c r="G104" s="214">
        <v>7935</v>
      </c>
      <c r="H104" s="214">
        <v>1413</v>
      </c>
      <c r="I104" s="97">
        <v>102</v>
      </c>
      <c r="J104" s="98">
        <v>182</v>
      </c>
      <c r="K104" s="214">
        <f t="shared" si="1"/>
        <v>9348</v>
      </c>
      <c r="L104" s="99">
        <v>26877</v>
      </c>
    </row>
    <row r="105" spans="1:12">
      <c r="A105" s="4" t="s">
        <v>241</v>
      </c>
      <c r="B105" s="5" t="s">
        <v>242</v>
      </c>
      <c r="C105" s="5" t="s">
        <v>243</v>
      </c>
      <c r="D105" s="5" t="s">
        <v>4</v>
      </c>
      <c r="E105" s="214">
        <v>94</v>
      </c>
      <c r="F105" s="214">
        <v>522</v>
      </c>
      <c r="G105" s="214">
        <v>4018</v>
      </c>
      <c r="H105" s="214">
        <v>1789</v>
      </c>
      <c r="I105" s="97">
        <v>103</v>
      </c>
      <c r="J105" s="214">
        <v>464</v>
      </c>
      <c r="K105" s="214">
        <f t="shared" si="1"/>
        <v>5807</v>
      </c>
      <c r="L105" s="99">
        <v>62980</v>
      </c>
    </row>
    <row r="106" spans="1:12">
      <c r="A106" s="4" t="s">
        <v>244</v>
      </c>
      <c r="B106" s="5" t="s">
        <v>245</v>
      </c>
      <c r="C106" s="5" t="s">
        <v>246</v>
      </c>
      <c r="D106" s="5" t="s">
        <v>4</v>
      </c>
      <c r="E106" s="214">
        <v>12</v>
      </c>
      <c r="F106" s="214">
        <v>113</v>
      </c>
      <c r="G106" s="214">
        <v>1827</v>
      </c>
      <c r="H106" s="214">
        <v>265</v>
      </c>
      <c r="I106" s="97">
        <v>36</v>
      </c>
      <c r="J106" s="214">
        <v>484</v>
      </c>
      <c r="K106" s="214">
        <f t="shared" si="1"/>
        <v>2092</v>
      </c>
      <c r="L106" s="99">
        <v>50087</v>
      </c>
    </row>
    <row r="107" spans="1:12">
      <c r="A107" s="4" t="s">
        <v>247</v>
      </c>
      <c r="B107" s="5" t="s">
        <v>248</v>
      </c>
      <c r="C107" s="5" t="s">
        <v>243</v>
      </c>
      <c r="D107" s="5" t="s">
        <v>4</v>
      </c>
      <c r="E107" s="214">
        <v>26</v>
      </c>
      <c r="F107" s="214">
        <v>157</v>
      </c>
      <c r="G107" s="214">
        <v>1693</v>
      </c>
      <c r="H107" s="214">
        <v>837</v>
      </c>
      <c r="I107" s="97">
        <v>71</v>
      </c>
      <c r="J107" s="214">
        <v>343</v>
      </c>
      <c r="K107" s="214">
        <f t="shared" si="1"/>
        <v>2530</v>
      </c>
      <c r="L107" s="99">
        <v>25239</v>
      </c>
    </row>
    <row r="108" spans="1:12">
      <c r="A108" s="4" t="s">
        <v>249</v>
      </c>
      <c r="B108" s="5" t="s">
        <v>250</v>
      </c>
      <c r="C108" s="5" t="s">
        <v>251</v>
      </c>
      <c r="D108" s="5" t="s">
        <v>4</v>
      </c>
      <c r="E108" s="214">
        <v>34</v>
      </c>
      <c r="F108" s="214">
        <v>170</v>
      </c>
      <c r="G108" s="214">
        <v>1640</v>
      </c>
      <c r="H108" s="214">
        <v>333</v>
      </c>
      <c r="I108" s="97" t="s">
        <v>461</v>
      </c>
      <c r="J108" s="214">
        <v>157</v>
      </c>
      <c r="K108" s="214">
        <f t="shared" si="1"/>
        <v>1973</v>
      </c>
      <c r="L108" s="99">
        <v>13515</v>
      </c>
    </row>
    <row r="109" spans="1:12">
      <c r="A109" s="4" t="s">
        <v>252</v>
      </c>
      <c r="B109" s="5" t="s">
        <v>253</v>
      </c>
      <c r="C109" s="5" t="s">
        <v>251</v>
      </c>
      <c r="D109" s="5" t="s">
        <v>4</v>
      </c>
      <c r="E109" s="214">
        <v>22</v>
      </c>
      <c r="F109" s="214">
        <v>161</v>
      </c>
      <c r="G109" s="214">
        <v>2032</v>
      </c>
      <c r="H109" s="214">
        <v>177</v>
      </c>
      <c r="I109" s="97">
        <v>34</v>
      </c>
      <c r="J109" s="214">
        <v>136</v>
      </c>
      <c r="K109" s="214">
        <f t="shared" si="1"/>
        <v>2209</v>
      </c>
      <c r="L109" s="99">
        <v>11148</v>
      </c>
    </row>
    <row r="110" spans="1:12">
      <c r="A110" s="4" t="s">
        <v>254</v>
      </c>
      <c r="B110" s="5" t="s">
        <v>255</v>
      </c>
      <c r="C110" s="5" t="s">
        <v>251</v>
      </c>
      <c r="D110" s="5" t="s">
        <v>4</v>
      </c>
      <c r="E110" s="214">
        <v>24</v>
      </c>
      <c r="F110" s="214">
        <v>98</v>
      </c>
      <c r="G110" s="214">
        <v>637</v>
      </c>
      <c r="H110" s="214">
        <v>202</v>
      </c>
      <c r="I110" s="97">
        <v>24</v>
      </c>
      <c r="J110" s="214">
        <v>563</v>
      </c>
      <c r="K110" s="214">
        <f t="shared" si="1"/>
        <v>839</v>
      </c>
      <c r="L110" s="99">
        <v>92137</v>
      </c>
    </row>
    <row r="111" spans="1:12">
      <c r="A111" s="4" t="s">
        <v>256</v>
      </c>
      <c r="B111" s="5" t="s">
        <v>257</v>
      </c>
      <c r="C111" s="5" t="s">
        <v>243</v>
      </c>
      <c r="D111" s="5" t="s">
        <v>4</v>
      </c>
      <c r="E111" s="214">
        <v>56</v>
      </c>
      <c r="F111" s="214">
        <v>300</v>
      </c>
      <c r="G111" s="214">
        <v>3066</v>
      </c>
      <c r="H111" s="214">
        <v>1119</v>
      </c>
      <c r="I111" s="97">
        <v>65</v>
      </c>
      <c r="J111" s="214">
        <v>293</v>
      </c>
      <c r="K111" s="214">
        <f t="shared" si="1"/>
        <v>4185</v>
      </c>
      <c r="L111" s="99">
        <v>22634</v>
      </c>
    </row>
    <row r="112" spans="1:12">
      <c r="A112" s="4" t="s">
        <v>258</v>
      </c>
      <c r="B112" s="5" t="s">
        <v>259</v>
      </c>
      <c r="C112" s="5" t="s">
        <v>260</v>
      </c>
      <c r="D112" s="5" t="s">
        <v>4</v>
      </c>
      <c r="E112" s="214">
        <v>31</v>
      </c>
      <c r="F112" s="214">
        <v>104</v>
      </c>
      <c r="G112" s="214">
        <v>1342</v>
      </c>
      <c r="H112" s="214">
        <v>0</v>
      </c>
      <c r="I112" s="97" t="s">
        <v>461</v>
      </c>
      <c r="J112" s="214">
        <v>201</v>
      </c>
      <c r="K112" s="214">
        <f t="shared" si="1"/>
        <v>1342</v>
      </c>
      <c r="L112" s="99">
        <v>23577</v>
      </c>
    </row>
    <row r="113" spans="1:12">
      <c r="A113" s="4" t="s">
        <v>261</v>
      </c>
      <c r="B113" s="5" t="s">
        <v>262</v>
      </c>
      <c r="C113" s="5" t="s">
        <v>263</v>
      </c>
      <c r="D113" s="5" t="s">
        <v>4</v>
      </c>
      <c r="E113" s="214">
        <v>53</v>
      </c>
      <c r="F113" s="214">
        <v>243</v>
      </c>
      <c r="G113" s="214">
        <v>2909</v>
      </c>
      <c r="H113" s="214">
        <v>323</v>
      </c>
      <c r="I113" s="97">
        <v>61</v>
      </c>
      <c r="J113" s="214">
        <v>161</v>
      </c>
      <c r="K113" s="214">
        <f t="shared" si="1"/>
        <v>3232</v>
      </c>
      <c r="L113" s="99">
        <v>11505</v>
      </c>
    </row>
    <row r="114" spans="1:12">
      <c r="A114" s="4" t="s">
        <v>264</v>
      </c>
      <c r="B114" s="5" t="s">
        <v>265</v>
      </c>
      <c r="C114" s="5" t="s">
        <v>260</v>
      </c>
      <c r="D114" s="5" t="s">
        <v>4</v>
      </c>
      <c r="E114" s="214">
        <v>18</v>
      </c>
      <c r="F114" s="214">
        <v>115</v>
      </c>
      <c r="G114" s="214">
        <v>2299</v>
      </c>
      <c r="H114" s="214">
        <v>62</v>
      </c>
      <c r="I114" s="97">
        <v>19</v>
      </c>
      <c r="J114" s="214">
        <v>259</v>
      </c>
      <c r="K114" s="214">
        <f t="shared" si="1"/>
        <v>2361</v>
      </c>
      <c r="L114" s="99">
        <v>27325</v>
      </c>
    </row>
    <row r="115" spans="1:12">
      <c r="A115" s="4" t="s">
        <v>266</v>
      </c>
      <c r="B115" s="5" t="s">
        <v>267</v>
      </c>
      <c r="C115" s="5" t="s">
        <v>263</v>
      </c>
      <c r="D115" s="5" t="s">
        <v>4</v>
      </c>
      <c r="E115" s="214">
        <v>116</v>
      </c>
      <c r="F115" s="214">
        <v>405</v>
      </c>
      <c r="G115" s="214">
        <v>3218</v>
      </c>
      <c r="H115" s="214">
        <v>1348</v>
      </c>
      <c r="I115" s="97">
        <v>116</v>
      </c>
      <c r="J115" s="214">
        <v>347</v>
      </c>
      <c r="K115" s="214">
        <f t="shared" si="1"/>
        <v>4566</v>
      </c>
      <c r="L115" s="99">
        <v>30270</v>
      </c>
    </row>
    <row r="116" spans="1:12">
      <c r="A116" s="4" t="s">
        <v>268</v>
      </c>
      <c r="B116" s="5" t="s">
        <v>269</v>
      </c>
      <c r="C116" s="5" t="s">
        <v>263</v>
      </c>
      <c r="D116" s="5" t="s">
        <v>4</v>
      </c>
      <c r="E116" s="214">
        <v>89</v>
      </c>
      <c r="F116" s="214">
        <v>305</v>
      </c>
      <c r="G116" s="214">
        <v>3415</v>
      </c>
      <c r="H116" s="214">
        <v>1019</v>
      </c>
      <c r="I116" s="97">
        <v>105</v>
      </c>
      <c r="J116" s="214">
        <v>256</v>
      </c>
      <c r="K116" s="214">
        <f t="shared" si="1"/>
        <v>4434</v>
      </c>
      <c r="L116" s="99">
        <v>17371</v>
      </c>
    </row>
    <row r="117" spans="1:12">
      <c r="A117" s="4" t="s">
        <v>270</v>
      </c>
      <c r="B117" s="5" t="s">
        <v>271</v>
      </c>
      <c r="C117" s="5" t="s">
        <v>251</v>
      </c>
      <c r="D117" s="5" t="s">
        <v>4</v>
      </c>
      <c r="E117" s="214">
        <v>254</v>
      </c>
      <c r="F117" s="214">
        <v>1692</v>
      </c>
      <c r="G117" s="214">
        <v>21626</v>
      </c>
      <c r="H117" s="214">
        <v>8142</v>
      </c>
      <c r="I117" s="97">
        <v>293</v>
      </c>
      <c r="J117" s="214">
        <v>1145</v>
      </c>
      <c r="K117" s="214">
        <f t="shared" si="1"/>
        <v>29768</v>
      </c>
      <c r="L117" s="99">
        <v>187173</v>
      </c>
    </row>
    <row r="118" spans="1:12">
      <c r="A118" s="4" t="s">
        <v>272</v>
      </c>
      <c r="B118" s="5" t="s">
        <v>273</v>
      </c>
      <c r="C118" s="5" t="s">
        <v>274</v>
      </c>
      <c r="D118" s="5" t="s">
        <v>4</v>
      </c>
      <c r="E118" s="214">
        <v>25</v>
      </c>
      <c r="F118" s="214">
        <v>113</v>
      </c>
      <c r="G118" s="214">
        <v>3018</v>
      </c>
      <c r="H118" s="214">
        <v>350</v>
      </c>
      <c r="I118" s="97">
        <v>40</v>
      </c>
      <c r="J118" s="214">
        <v>377</v>
      </c>
      <c r="K118" s="214">
        <f t="shared" si="1"/>
        <v>3368</v>
      </c>
      <c r="L118" s="99">
        <v>55946</v>
      </c>
    </row>
    <row r="119" spans="1:12">
      <c r="A119" s="4" t="s">
        <v>275</v>
      </c>
      <c r="B119" s="5" t="s">
        <v>276</v>
      </c>
      <c r="C119" s="5" t="s">
        <v>243</v>
      </c>
      <c r="D119" s="5" t="s">
        <v>4</v>
      </c>
      <c r="E119" s="214">
        <v>105</v>
      </c>
      <c r="F119" s="214">
        <v>107</v>
      </c>
      <c r="G119" s="214">
        <v>2155</v>
      </c>
      <c r="H119" s="214">
        <v>109</v>
      </c>
      <c r="I119" s="97">
        <v>117</v>
      </c>
      <c r="J119" s="214">
        <v>144</v>
      </c>
      <c r="K119" s="214">
        <f t="shared" si="1"/>
        <v>2264</v>
      </c>
      <c r="L119" s="99">
        <v>9404</v>
      </c>
    </row>
    <row r="120" spans="1:12">
      <c r="A120" s="4" t="s">
        <v>277</v>
      </c>
      <c r="B120" s="5" t="s">
        <v>278</v>
      </c>
      <c r="C120" s="5" t="s">
        <v>279</v>
      </c>
      <c r="D120" s="5" t="s">
        <v>4</v>
      </c>
      <c r="E120" s="214">
        <v>71</v>
      </c>
      <c r="F120" s="214">
        <v>374</v>
      </c>
      <c r="G120" s="214">
        <v>6655</v>
      </c>
      <c r="H120" s="214">
        <v>1481</v>
      </c>
      <c r="I120" s="97">
        <v>100</v>
      </c>
      <c r="J120" s="214">
        <v>329</v>
      </c>
      <c r="K120" s="214">
        <f t="shared" si="1"/>
        <v>8136</v>
      </c>
      <c r="L120" s="99">
        <v>27091</v>
      </c>
    </row>
    <row r="121" spans="1:12">
      <c r="A121" s="4" t="s">
        <v>280</v>
      </c>
      <c r="B121" s="5" t="s">
        <v>281</v>
      </c>
      <c r="C121" s="5" t="s">
        <v>279</v>
      </c>
      <c r="D121" s="5" t="s">
        <v>4</v>
      </c>
      <c r="E121" s="214">
        <v>53</v>
      </c>
      <c r="F121" s="214">
        <v>393</v>
      </c>
      <c r="G121" s="214">
        <v>5470</v>
      </c>
      <c r="H121" s="214">
        <v>1253</v>
      </c>
      <c r="I121" s="97">
        <v>135</v>
      </c>
      <c r="J121" s="214">
        <v>504</v>
      </c>
      <c r="K121" s="214">
        <f t="shared" si="1"/>
        <v>6723</v>
      </c>
      <c r="L121" s="99">
        <v>49681</v>
      </c>
    </row>
    <row r="122" spans="1:12">
      <c r="A122" s="4" t="s">
        <v>282</v>
      </c>
      <c r="B122" s="5" t="s">
        <v>283</v>
      </c>
      <c r="C122" s="5" t="s">
        <v>284</v>
      </c>
      <c r="D122" s="5" t="s">
        <v>4</v>
      </c>
      <c r="E122" s="214">
        <v>30</v>
      </c>
      <c r="F122" s="214">
        <v>126</v>
      </c>
      <c r="G122" s="214">
        <v>2137</v>
      </c>
      <c r="H122" s="214">
        <v>213</v>
      </c>
      <c r="I122" s="97">
        <v>52</v>
      </c>
      <c r="J122" s="214">
        <v>312</v>
      </c>
      <c r="K122" s="214">
        <f t="shared" si="1"/>
        <v>2350</v>
      </c>
      <c r="L122" s="99">
        <v>24262</v>
      </c>
    </row>
    <row r="123" spans="1:12">
      <c r="A123" s="4" t="s">
        <v>285</v>
      </c>
      <c r="B123" s="5" t="s">
        <v>286</v>
      </c>
      <c r="C123" s="5" t="s">
        <v>279</v>
      </c>
      <c r="D123" s="5" t="s">
        <v>4</v>
      </c>
      <c r="E123" s="214">
        <v>144</v>
      </c>
      <c r="F123" s="214">
        <v>525</v>
      </c>
      <c r="G123" s="214">
        <v>9374</v>
      </c>
      <c r="H123" s="214">
        <v>2958</v>
      </c>
      <c r="I123" s="97">
        <v>145</v>
      </c>
      <c r="J123" s="214">
        <v>219</v>
      </c>
      <c r="K123" s="214">
        <f t="shared" si="1"/>
        <v>12332</v>
      </c>
      <c r="L123" s="99">
        <v>17438</v>
      </c>
    </row>
    <row r="124" spans="1:12">
      <c r="A124" s="4" t="s">
        <v>287</v>
      </c>
      <c r="B124" s="5" t="s">
        <v>288</v>
      </c>
      <c r="C124" s="5" t="s">
        <v>289</v>
      </c>
      <c r="D124" s="5" t="s">
        <v>4</v>
      </c>
      <c r="E124" s="214">
        <v>70</v>
      </c>
      <c r="F124" s="214">
        <v>266</v>
      </c>
      <c r="G124" s="214">
        <v>4437</v>
      </c>
      <c r="H124" s="214">
        <v>1356</v>
      </c>
      <c r="I124" s="97">
        <v>76</v>
      </c>
      <c r="J124" s="214">
        <v>525</v>
      </c>
      <c r="K124" s="214">
        <f t="shared" si="1"/>
        <v>5793</v>
      </c>
      <c r="L124" s="99">
        <v>42585</v>
      </c>
    </row>
    <row r="125" spans="1:12">
      <c r="A125" s="4" t="s">
        <v>290</v>
      </c>
      <c r="B125" s="5" t="s">
        <v>291</v>
      </c>
      <c r="C125" s="5" t="s">
        <v>292</v>
      </c>
      <c r="D125" s="5" t="s">
        <v>4</v>
      </c>
      <c r="E125" s="214">
        <v>67</v>
      </c>
      <c r="F125" s="214">
        <v>306</v>
      </c>
      <c r="G125" s="214">
        <v>3548</v>
      </c>
      <c r="H125" s="214">
        <v>2247</v>
      </c>
      <c r="I125" s="97">
        <v>73</v>
      </c>
      <c r="J125" s="214">
        <v>358</v>
      </c>
      <c r="K125" s="214">
        <f t="shared" si="1"/>
        <v>5795</v>
      </c>
      <c r="L125" s="99">
        <v>37508</v>
      </c>
    </row>
    <row r="126" spans="1:12">
      <c r="A126" s="4" t="s">
        <v>293</v>
      </c>
      <c r="B126" s="5" t="s">
        <v>294</v>
      </c>
      <c r="C126" s="5" t="s">
        <v>279</v>
      </c>
      <c r="D126" s="5" t="s">
        <v>4</v>
      </c>
      <c r="E126" s="214">
        <v>53</v>
      </c>
      <c r="F126" s="214">
        <v>178</v>
      </c>
      <c r="G126" s="214">
        <v>2057</v>
      </c>
      <c r="H126" s="214">
        <v>617</v>
      </c>
      <c r="I126" s="97">
        <v>58</v>
      </c>
      <c r="J126" s="214">
        <v>153</v>
      </c>
      <c r="K126" s="214">
        <f t="shared" si="1"/>
        <v>2674</v>
      </c>
      <c r="L126" s="99">
        <v>7856</v>
      </c>
    </row>
    <row r="127" spans="1:12">
      <c r="A127" s="4" t="s">
        <v>295</v>
      </c>
      <c r="B127" s="5" t="s">
        <v>296</v>
      </c>
      <c r="C127" s="5" t="s">
        <v>279</v>
      </c>
      <c r="D127" s="5" t="s">
        <v>4</v>
      </c>
      <c r="E127" s="214">
        <v>45</v>
      </c>
      <c r="F127" s="214">
        <v>186</v>
      </c>
      <c r="G127" s="214">
        <v>2179</v>
      </c>
      <c r="H127" s="214">
        <v>1173</v>
      </c>
      <c r="I127" s="97">
        <v>66</v>
      </c>
      <c r="J127" s="214">
        <v>389</v>
      </c>
      <c r="K127" s="214">
        <f t="shared" si="1"/>
        <v>3352</v>
      </c>
      <c r="L127" s="99">
        <v>29535</v>
      </c>
    </row>
    <row r="128" spans="1:12">
      <c r="A128" s="4" t="s">
        <v>297</v>
      </c>
      <c r="B128" s="5" t="s">
        <v>298</v>
      </c>
      <c r="C128" s="5" t="s">
        <v>289</v>
      </c>
      <c r="D128" s="5" t="s">
        <v>4</v>
      </c>
      <c r="E128" s="214">
        <v>78</v>
      </c>
      <c r="F128" s="214">
        <v>361</v>
      </c>
      <c r="G128" s="214">
        <v>5297</v>
      </c>
      <c r="H128" s="214">
        <v>1904</v>
      </c>
      <c r="I128" s="97">
        <v>169</v>
      </c>
      <c r="J128" s="214">
        <v>444</v>
      </c>
      <c r="K128" s="214">
        <f t="shared" si="1"/>
        <v>7201</v>
      </c>
      <c r="L128" s="99">
        <v>49971</v>
      </c>
    </row>
    <row r="129" spans="1:12">
      <c r="A129" s="4" t="s">
        <v>299</v>
      </c>
      <c r="B129" s="5" t="s">
        <v>300</v>
      </c>
      <c r="C129" s="5" t="s">
        <v>243</v>
      </c>
      <c r="D129" s="5" t="s">
        <v>4</v>
      </c>
      <c r="E129" s="214">
        <v>71</v>
      </c>
      <c r="F129" s="214">
        <v>468</v>
      </c>
      <c r="G129" s="214">
        <v>2213</v>
      </c>
      <c r="H129" s="214">
        <v>370</v>
      </c>
      <c r="I129" s="97">
        <v>74</v>
      </c>
      <c r="J129" s="214">
        <v>418</v>
      </c>
      <c r="K129" s="214">
        <f t="shared" si="1"/>
        <v>2583</v>
      </c>
      <c r="L129" s="99">
        <v>44932</v>
      </c>
    </row>
    <row r="130" spans="1:12">
      <c r="A130" s="4" t="s">
        <v>301</v>
      </c>
      <c r="B130" s="5" t="s">
        <v>302</v>
      </c>
      <c r="C130" s="5" t="s">
        <v>274</v>
      </c>
      <c r="D130" s="5" t="s">
        <v>4</v>
      </c>
      <c r="E130" s="214">
        <v>19</v>
      </c>
      <c r="F130" s="214">
        <v>287</v>
      </c>
      <c r="G130" s="214">
        <v>3819</v>
      </c>
      <c r="H130" s="214">
        <v>1810</v>
      </c>
      <c r="I130" s="97">
        <v>79</v>
      </c>
      <c r="J130" s="214">
        <v>563</v>
      </c>
      <c r="K130" s="214">
        <f t="shared" si="1"/>
        <v>5629</v>
      </c>
      <c r="L130" s="99">
        <v>59068</v>
      </c>
    </row>
    <row r="131" spans="1:12">
      <c r="A131" s="4" t="s">
        <v>303</v>
      </c>
      <c r="B131" s="5" t="s">
        <v>304</v>
      </c>
      <c r="C131" s="5" t="s">
        <v>284</v>
      </c>
      <c r="D131" s="5" t="s">
        <v>4</v>
      </c>
      <c r="E131" s="214">
        <v>75</v>
      </c>
      <c r="F131" s="214">
        <v>329</v>
      </c>
      <c r="G131" s="214">
        <v>5041</v>
      </c>
      <c r="H131" s="214">
        <v>2063</v>
      </c>
      <c r="I131" s="97">
        <v>132</v>
      </c>
      <c r="J131" s="214">
        <v>334</v>
      </c>
      <c r="K131" s="214">
        <f t="shared" ref="K131:K194" si="2">G131+H131</f>
        <v>7104</v>
      </c>
      <c r="L131" s="99">
        <v>40908</v>
      </c>
    </row>
    <row r="132" spans="1:12">
      <c r="A132" s="4" t="s">
        <v>305</v>
      </c>
      <c r="B132" s="5" t="s">
        <v>306</v>
      </c>
      <c r="C132" s="5" t="s">
        <v>292</v>
      </c>
      <c r="D132" s="5" t="s">
        <v>4</v>
      </c>
      <c r="E132" s="214">
        <v>53</v>
      </c>
      <c r="F132" s="214">
        <v>140</v>
      </c>
      <c r="G132" s="214">
        <v>1581</v>
      </c>
      <c r="H132" s="214">
        <v>319</v>
      </c>
      <c r="I132" s="97">
        <v>51</v>
      </c>
      <c r="J132" s="214">
        <v>393</v>
      </c>
      <c r="K132" s="214">
        <f t="shared" si="2"/>
        <v>1900</v>
      </c>
      <c r="L132" s="99">
        <v>52270</v>
      </c>
    </row>
    <row r="133" spans="1:12">
      <c r="A133" s="4" t="s">
        <v>307</v>
      </c>
      <c r="B133" s="5" t="s">
        <v>308</v>
      </c>
      <c r="C133" s="5" t="s">
        <v>309</v>
      </c>
      <c r="D133" s="5" t="s">
        <v>4</v>
      </c>
      <c r="E133" s="214">
        <v>22</v>
      </c>
      <c r="F133" s="214">
        <v>75</v>
      </c>
      <c r="G133" s="214">
        <v>2911</v>
      </c>
      <c r="H133" s="214">
        <v>660</v>
      </c>
      <c r="I133" s="97">
        <v>55</v>
      </c>
      <c r="J133" s="214">
        <v>109</v>
      </c>
      <c r="K133" s="214">
        <f t="shared" si="2"/>
        <v>3571</v>
      </c>
      <c r="L133" s="99">
        <v>11429</v>
      </c>
    </row>
    <row r="134" spans="1:12">
      <c r="A134" s="4" t="s">
        <v>310</v>
      </c>
      <c r="B134" s="5" t="s">
        <v>311</v>
      </c>
      <c r="C134" s="5" t="s">
        <v>309</v>
      </c>
      <c r="D134" s="5" t="s">
        <v>4</v>
      </c>
      <c r="E134" s="214">
        <v>10</v>
      </c>
      <c r="F134" s="214">
        <v>34</v>
      </c>
      <c r="G134" s="214">
        <v>1939</v>
      </c>
      <c r="H134" s="214">
        <v>539</v>
      </c>
      <c r="I134" s="97">
        <v>26</v>
      </c>
      <c r="J134" s="214">
        <v>139</v>
      </c>
      <c r="K134" s="214">
        <f t="shared" si="2"/>
        <v>2478</v>
      </c>
      <c r="L134" s="99">
        <v>13266</v>
      </c>
    </row>
    <row r="135" spans="1:12">
      <c r="A135" s="4" t="s">
        <v>312</v>
      </c>
      <c r="B135" s="5" t="s">
        <v>313</v>
      </c>
      <c r="C135" s="5" t="s">
        <v>263</v>
      </c>
      <c r="D135" s="5" t="s">
        <v>4</v>
      </c>
      <c r="E135" s="214">
        <v>110</v>
      </c>
      <c r="F135" s="214">
        <v>360</v>
      </c>
      <c r="G135" s="214">
        <v>5475</v>
      </c>
      <c r="H135" s="214">
        <v>668</v>
      </c>
      <c r="I135" s="97">
        <v>128</v>
      </c>
      <c r="J135" s="214">
        <v>540</v>
      </c>
      <c r="K135" s="214">
        <f t="shared" si="2"/>
        <v>6143</v>
      </c>
      <c r="L135" s="99">
        <v>64504</v>
      </c>
    </row>
    <row r="136" spans="1:12">
      <c r="A136" s="4" t="s">
        <v>314</v>
      </c>
      <c r="B136" s="5" t="s">
        <v>315</v>
      </c>
      <c r="C136" s="5" t="s">
        <v>263</v>
      </c>
      <c r="D136" s="5" t="s">
        <v>4</v>
      </c>
      <c r="E136" s="214">
        <v>43</v>
      </c>
      <c r="F136" s="214">
        <v>235</v>
      </c>
      <c r="G136" s="214">
        <v>2757</v>
      </c>
      <c r="H136" s="214">
        <v>444</v>
      </c>
      <c r="I136" s="97">
        <v>40</v>
      </c>
      <c r="J136" s="214">
        <v>816</v>
      </c>
      <c r="K136" s="214">
        <f t="shared" si="2"/>
        <v>3201</v>
      </c>
      <c r="L136" s="99">
        <v>121922</v>
      </c>
    </row>
    <row r="137" spans="1:12">
      <c r="A137" s="4" t="s">
        <v>316</v>
      </c>
      <c r="B137" s="5" t="s">
        <v>317</v>
      </c>
      <c r="C137" s="5" t="s">
        <v>263</v>
      </c>
      <c r="D137" s="5" t="s">
        <v>4</v>
      </c>
      <c r="E137" s="214">
        <v>17</v>
      </c>
      <c r="F137" s="214">
        <v>51</v>
      </c>
      <c r="G137" s="214">
        <v>1056</v>
      </c>
      <c r="H137" s="214">
        <v>386</v>
      </c>
      <c r="I137" s="97">
        <v>46</v>
      </c>
      <c r="J137" s="214">
        <v>194</v>
      </c>
      <c r="K137" s="214">
        <f t="shared" si="2"/>
        <v>1442</v>
      </c>
      <c r="L137" s="99">
        <v>13555</v>
      </c>
    </row>
    <row r="138" spans="1:12">
      <c r="A138" s="4" t="s">
        <v>318</v>
      </c>
      <c r="B138" s="5" t="s">
        <v>319</v>
      </c>
      <c r="C138" s="5" t="s">
        <v>279</v>
      </c>
      <c r="D138" s="5" t="s">
        <v>4</v>
      </c>
      <c r="E138" s="214">
        <v>130</v>
      </c>
      <c r="F138" s="214">
        <v>997</v>
      </c>
      <c r="G138" s="214">
        <v>4405</v>
      </c>
      <c r="H138" s="214">
        <v>494</v>
      </c>
      <c r="I138" s="97">
        <v>125</v>
      </c>
      <c r="J138" s="214">
        <v>913</v>
      </c>
      <c r="K138" s="214">
        <f t="shared" si="2"/>
        <v>4899</v>
      </c>
      <c r="L138" s="99">
        <v>139116</v>
      </c>
    </row>
    <row r="139" spans="1:12">
      <c r="A139" s="4" t="s">
        <v>320</v>
      </c>
      <c r="B139" s="5" t="s">
        <v>321</v>
      </c>
      <c r="C139" s="5" t="s">
        <v>263</v>
      </c>
      <c r="D139" s="5" t="s">
        <v>4</v>
      </c>
      <c r="E139" s="214">
        <v>76</v>
      </c>
      <c r="F139" s="214">
        <v>298</v>
      </c>
      <c r="G139" s="214">
        <v>4031</v>
      </c>
      <c r="H139" s="214">
        <v>910</v>
      </c>
      <c r="I139" s="97">
        <v>74</v>
      </c>
      <c r="J139" s="214">
        <v>625</v>
      </c>
      <c r="K139" s="214">
        <f t="shared" si="2"/>
        <v>4941</v>
      </c>
      <c r="L139" s="99">
        <v>97726</v>
      </c>
    </row>
    <row r="140" spans="1:12">
      <c r="A140" s="4" t="s">
        <v>322</v>
      </c>
      <c r="B140" s="5" t="s">
        <v>323</v>
      </c>
      <c r="C140" s="5" t="s">
        <v>292</v>
      </c>
      <c r="D140" s="5" t="s">
        <v>4</v>
      </c>
      <c r="E140" s="214">
        <v>65</v>
      </c>
      <c r="F140" s="214">
        <v>153</v>
      </c>
      <c r="G140" s="214">
        <v>3075</v>
      </c>
      <c r="H140" s="214">
        <v>1922</v>
      </c>
      <c r="I140" s="97">
        <v>64</v>
      </c>
      <c r="J140" s="214">
        <v>422</v>
      </c>
      <c r="K140" s="214">
        <f t="shared" si="2"/>
        <v>4997</v>
      </c>
      <c r="L140" s="99">
        <v>71270</v>
      </c>
    </row>
    <row r="141" spans="1:12">
      <c r="A141" s="4" t="s">
        <v>324</v>
      </c>
      <c r="B141" s="5" t="s">
        <v>325</v>
      </c>
      <c r="C141" s="5" t="s">
        <v>284</v>
      </c>
      <c r="D141" s="5" t="s">
        <v>4</v>
      </c>
      <c r="E141" s="214">
        <v>79</v>
      </c>
      <c r="F141" s="214">
        <v>253</v>
      </c>
      <c r="G141" s="214">
        <v>1405</v>
      </c>
      <c r="H141" s="214">
        <v>237</v>
      </c>
      <c r="I141" s="97">
        <v>99</v>
      </c>
      <c r="J141" s="214">
        <v>212</v>
      </c>
      <c r="K141" s="214">
        <f t="shared" si="2"/>
        <v>1642</v>
      </c>
      <c r="L141" s="99">
        <v>16312</v>
      </c>
    </row>
    <row r="142" spans="1:12">
      <c r="A142" s="4" t="s">
        <v>326</v>
      </c>
      <c r="B142" s="5" t="s">
        <v>327</v>
      </c>
      <c r="C142" s="5" t="s">
        <v>284</v>
      </c>
      <c r="D142" s="5" t="s">
        <v>4</v>
      </c>
      <c r="E142" s="214">
        <v>121</v>
      </c>
      <c r="F142" s="214">
        <v>454</v>
      </c>
      <c r="G142" s="214">
        <v>8594</v>
      </c>
      <c r="H142" s="214">
        <v>2440</v>
      </c>
      <c r="I142" s="97">
        <v>119</v>
      </c>
      <c r="J142" s="214">
        <v>405</v>
      </c>
      <c r="K142" s="214">
        <f t="shared" si="2"/>
        <v>11034</v>
      </c>
      <c r="L142" s="99">
        <v>51224</v>
      </c>
    </row>
    <row r="143" spans="1:12">
      <c r="A143" s="4" t="s">
        <v>328</v>
      </c>
      <c r="B143" s="5" t="s">
        <v>329</v>
      </c>
      <c r="C143" s="5" t="s">
        <v>243</v>
      </c>
      <c r="D143" s="5" t="s">
        <v>4</v>
      </c>
      <c r="E143" s="214">
        <v>106</v>
      </c>
      <c r="F143" s="214">
        <v>394</v>
      </c>
      <c r="G143" s="214">
        <v>4619</v>
      </c>
      <c r="H143" s="214">
        <v>384</v>
      </c>
      <c r="I143" s="97">
        <v>108</v>
      </c>
      <c r="J143" s="214">
        <v>912</v>
      </c>
      <c r="K143" s="214">
        <f t="shared" si="2"/>
        <v>5003</v>
      </c>
      <c r="L143" s="99">
        <v>120205</v>
      </c>
    </row>
    <row r="144" spans="1:12">
      <c r="A144" s="4" t="s">
        <v>330</v>
      </c>
      <c r="B144" s="5" t="s">
        <v>331</v>
      </c>
      <c r="C144" s="5" t="s">
        <v>289</v>
      </c>
      <c r="D144" s="5" t="s">
        <v>4</v>
      </c>
      <c r="E144" s="214">
        <v>59</v>
      </c>
      <c r="F144" s="214">
        <v>373</v>
      </c>
      <c r="G144" s="214">
        <v>4760</v>
      </c>
      <c r="H144" s="214">
        <v>1268</v>
      </c>
      <c r="I144" s="97">
        <v>100</v>
      </c>
      <c r="J144" s="214">
        <v>250</v>
      </c>
      <c r="K144" s="214">
        <f t="shared" si="2"/>
        <v>6028</v>
      </c>
      <c r="L144" s="99">
        <v>20798</v>
      </c>
    </row>
    <row r="145" spans="1:12">
      <c r="A145" s="4" t="s">
        <v>332</v>
      </c>
      <c r="B145" s="5" t="s">
        <v>333</v>
      </c>
      <c r="C145" s="5" t="s">
        <v>279</v>
      </c>
      <c r="D145" s="5" t="s">
        <v>4</v>
      </c>
      <c r="E145" s="214">
        <v>96</v>
      </c>
      <c r="F145" s="214">
        <v>396</v>
      </c>
      <c r="G145" s="214">
        <v>6521</v>
      </c>
      <c r="H145" s="214">
        <v>1249</v>
      </c>
      <c r="I145" s="97">
        <v>99</v>
      </c>
      <c r="J145" s="214">
        <v>340</v>
      </c>
      <c r="K145" s="214">
        <f t="shared" si="2"/>
        <v>7770</v>
      </c>
      <c r="L145" s="99">
        <v>33253</v>
      </c>
    </row>
    <row r="146" spans="1:12">
      <c r="A146" s="4" t="s">
        <v>334</v>
      </c>
      <c r="B146" s="5" t="s">
        <v>335</v>
      </c>
      <c r="C146" s="5" t="s">
        <v>284</v>
      </c>
      <c r="D146" s="5" t="s">
        <v>4</v>
      </c>
      <c r="E146" s="214">
        <v>104</v>
      </c>
      <c r="F146" s="214">
        <v>372</v>
      </c>
      <c r="G146" s="214">
        <v>4219</v>
      </c>
      <c r="H146" s="214">
        <v>2471</v>
      </c>
      <c r="I146" s="97">
        <v>191</v>
      </c>
      <c r="J146" s="214">
        <v>298</v>
      </c>
      <c r="K146" s="214">
        <f t="shared" si="2"/>
        <v>6690</v>
      </c>
      <c r="L146" s="99">
        <v>27532</v>
      </c>
    </row>
    <row r="147" spans="1:12">
      <c r="A147" s="4" t="s">
        <v>336</v>
      </c>
      <c r="B147" s="5" t="s">
        <v>337</v>
      </c>
      <c r="C147" s="5" t="s">
        <v>243</v>
      </c>
      <c r="D147" s="5" t="s">
        <v>4</v>
      </c>
      <c r="E147" s="214">
        <v>109</v>
      </c>
      <c r="F147" s="214">
        <v>588</v>
      </c>
      <c r="G147" s="214">
        <v>8086</v>
      </c>
      <c r="H147" s="214">
        <v>3093</v>
      </c>
      <c r="I147" s="97">
        <v>162</v>
      </c>
      <c r="J147" s="214">
        <v>482</v>
      </c>
      <c r="K147" s="214">
        <f t="shared" si="2"/>
        <v>11179</v>
      </c>
      <c r="L147" s="99">
        <v>60867</v>
      </c>
    </row>
    <row r="148" spans="1:12">
      <c r="A148" s="4" t="s">
        <v>338</v>
      </c>
      <c r="B148" s="5" t="s">
        <v>339</v>
      </c>
      <c r="C148" s="5" t="s">
        <v>243</v>
      </c>
      <c r="D148" s="5" t="s">
        <v>4</v>
      </c>
      <c r="E148" s="214">
        <v>63</v>
      </c>
      <c r="F148" s="214">
        <v>115</v>
      </c>
      <c r="G148" s="214">
        <v>1986</v>
      </c>
      <c r="H148" s="214">
        <v>135</v>
      </c>
      <c r="I148" s="97">
        <v>85</v>
      </c>
      <c r="J148" s="214">
        <v>180</v>
      </c>
      <c r="K148" s="214">
        <f t="shared" si="2"/>
        <v>2121</v>
      </c>
      <c r="L148" s="99">
        <v>14123</v>
      </c>
    </row>
    <row r="149" spans="1:12">
      <c r="A149" s="4" t="s">
        <v>340</v>
      </c>
      <c r="B149" s="5" t="s">
        <v>341</v>
      </c>
      <c r="C149" s="5" t="s">
        <v>342</v>
      </c>
      <c r="D149" s="5" t="s">
        <v>4</v>
      </c>
      <c r="E149" s="214">
        <v>133</v>
      </c>
      <c r="F149" s="214">
        <v>773</v>
      </c>
      <c r="G149" s="214">
        <v>12357</v>
      </c>
      <c r="H149" s="214">
        <v>5026</v>
      </c>
      <c r="I149" s="97">
        <v>152</v>
      </c>
      <c r="J149" s="214">
        <v>552</v>
      </c>
      <c r="K149" s="214">
        <f t="shared" si="2"/>
        <v>17383</v>
      </c>
      <c r="L149" s="99">
        <v>99062</v>
      </c>
    </row>
    <row r="150" spans="1:12">
      <c r="A150" s="4" t="s">
        <v>343</v>
      </c>
      <c r="B150" s="5" t="s">
        <v>344</v>
      </c>
      <c r="C150" s="5" t="s">
        <v>284</v>
      </c>
      <c r="D150" s="5" t="s">
        <v>4</v>
      </c>
      <c r="E150" s="214">
        <v>126</v>
      </c>
      <c r="F150" s="214">
        <v>462</v>
      </c>
      <c r="G150" s="214">
        <v>4184</v>
      </c>
      <c r="H150" s="214">
        <v>303</v>
      </c>
      <c r="I150" s="97">
        <v>188</v>
      </c>
      <c r="J150" s="214">
        <v>455</v>
      </c>
      <c r="K150" s="214">
        <f t="shared" si="2"/>
        <v>4487</v>
      </c>
      <c r="L150" s="99">
        <v>65360</v>
      </c>
    </row>
    <row r="151" spans="1:12">
      <c r="A151" s="4" t="s">
        <v>345</v>
      </c>
      <c r="B151" s="5" t="s">
        <v>346</v>
      </c>
      <c r="C151" s="5" t="s">
        <v>263</v>
      </c>
      <c r="D151" s="5" t="s">
        <v>4</v>
      </c>
      <c r="E151" s="214">
        <v>31</v>
      </c>
      <c r="F151" s="214">
        <v>176</v>
      </c>
      <c r="G151" s="214">
        <v>2552</v>
      </c>
      <c r="H151" s="214">
        <v>589</v>
      </c>
      <c r="I151" s="97">
        <v>75</v>
      </c>
      <c r="J151" s="214">
        <v>188</v>
      </c>
      <c r="K151" s="214">
        <f t="shared" si="2"/>
        <v>3141</v>
      </c>
      <c r="L151" s="99">
        <v>11574</v>
      </c>
    </row>
    <row r="152" spans="1:12">
      <c r="A152" s="4" t="s">
        <v>347</v>
      </c>
      <c r="B152" s="5" t="s">
        <v>348</v>
      </c>
      <c r="C152" s="5" t="s">
        <v>279</v>
      </c>
      <c r="D152" s="5" t="s">
        <v>4</v>
      </c>
      <c r="E152" s="214">
        <v>50</v>
      </c>
      <c r="F152" s="214">
        <v>483</v>
      </c>
      <c r="G152" s="214">
        <v>2491</v>
      </c>
      <c r="H152" s="214">
        <v>896</v>
      </c>
      <c r="I152" s="97">
        <v>63</v>
      </c>
      <c r="J152" s="214">
        <v>314</v>
      </c>
      <c r="K152" s="214">
        <f t="shared" si="2"/>
        <v>3387</v>
      </c>
      <c r="L152" s="99">
        <v>26043</v>
      </c>
    </row>
    <row r="153" spans="1:12">
      <c r="A153" s="4" t="s">
        <v>349</v>
      </c>
      <c r="B153" s="5" t="s">
        <v>350</v>
      </c>
      <c r="C153" s="5" t="s">
        <v>263</v>
      </c>
      <c r="D153" s="5" t="s">
        <v>4</v>
      </c>
      <c r="E153" s="214">
        <v>53</v>
      </c>
      <c r="F153" s="214">
        <v>345</v>
      </c>
      <c r="G153" s="214">
        <v>2154</v>
      </c>
      <c r="H153" s="214">
        <v>890</v>
      </c>
      <c r="I153" s="97">
        <v>52</v>
      </c>
      <c r="J153" s="214">
        <v>82</v>
      </c>
      <c r="K153" s="214">
        <f t="shared" si="2"/>
        <v>3044</v>
      </c>
      <c r="L153" s="99">
        <v>4331</v>
      </c>
    </row>
    <row r="154" spans="1:12">
      <c r="A154" s="4" t="s">
        <v>351</v>
      </c>
      <c r="B154" s="5" t="s">
        <v>352</v>
      </c>
      <c r="C154" s="5" t="s">
        <v>342</v>
      </c>
      <c r="D154" s="5" t="s">
        <v>4</v>
      </c>
      <c r="E154" s="214">
        <v>157</v>
      </c>
      <c r="F154" s="214">
        <v>371</v>
      </c>
      <c r="G154" s="214">
        <v>3280</v>
      </c>
      <c r="H154" s="214">
        <v>287</v>
      </c>
      <c r="I154" s="97">
        <v>152</v>
      </c>
      <c r="J154" s="214">
        <v>429</v>
      </c>
      <c r="K154" s="214">
        <f t="shared" si="2"/>
        <v>3567</v>
      </c>
      <c r="L154" s="99">
        <v>52618</v>
      </c>
    </row>
    <row r="155" spans="1:12">
      <c r="A155" s="4" t="s">
        <v>353</v>
      </c>
      <c r="B155" s="5" t="s">
        <v>354</v>
      </c>
      <c r="C155" s="5" t="s">
        <v>274</v>
      </c>
      <c r="D155" s="5" t="s">
        <v>4</v>
      </c>
      <c r="E155" s="214">
        <v>21</v>
      </c>
      <c r="F155" s="214">
        <v>101</v>
      </c>
      <c r="G155" s="214">
        <v>1176</v>
      </c>
      <c r="H155" s="214">
        <v>69</v>
      </c>
      <c r="I155" s="97">
        <v>32</v>
      </c>
      <c r="J155" s="214">
        <v>326</v>
      </c>
      <c r="K155" s="214">
        <f t="shared" si="2"/>
        <v>1245</v>
      </c>
      <c r="L155" s="99">
        <v>35684</v>
      </c>
    </row>
    <row r="156" spans="1:12">
      <c r="A156" s="4" t="s">
        <v>355</v>
      </c>
      <c r="B156" s="5" t="s">
        <v>356</v>
      </c>
      <c r="C156" s="5" t="s">
        <v>260</v>
      </c>
      <c r="D156" s="5" t="s">
        <v>4</v>
      </c>
      <c r="E156" s="214">
        <v>40</v>
      </c>
      <c r="F156" s="214">
        <v>97</v>
      </c>
      <c r="G156" s="214">
        <v>3535</v>
      </c>
      <c r="H156" s="214">
        <v>142</v>
      </c>
      <c r="I156" s="97">
        <v>40</v>
      </c>
      <c r="J156" s="214">
        <v>433</v>
      </c>
      <c r="K156" s="214">
        <f t="shared" si="2"/>
        <v>3677</v>
      </c>
      <c r="L156" s="99">
        <v>49030</v>
      </c>
    </row>
    <row r="157" spans="1:12">
      <c r="A157" s="4" t="s">
        <v>357</v>
      </c>
      <c r="B157" s="5" t="s">
        <v>358</v>
      </c>
      <c r="C157" s="5" t="s">
        <v>260</v>
      </c>
      <c r="D157" s="5" t="s">
        <v>4</v>
      </c>
      <c r="E157" s="214">
        <v>11</v>
      </c>
      <c r="F157" s="214">
        <v>38</v>
      </c>
      <c r="G157" s="214">
        <v>2830</v>
      </c>
      <c r="H157" s="214">
        <v>455</v>
      </c>
      <c r="I157" s="97" t="s">
        <v>461</v>
      </c>
      <c r="J157" s="214">
        <v>162</v>
      </c>
      <c r="K157" s="214">
        <f t="shared" si="2"/>
        <v>3285</v>
      </c>
      <c r="L157" s="99">
        <v>14213</v>
      </c>
    </row>
    <row r="158" spans="1:12">
      <c r="A158" s="4" t="s">
        <v>359</v>
      </c>
      <c r="B158" s="5" t="s">
        <v>360</v>
      </c>
      <c r="C158" s="5" t="s">
        <v>342</v>
      </c>
      <c r="D158" s="5" t="s">
        <v>4</v>
      </c>
      <c r="E158" s="214">
        <v>58</v>
      </c>
      <c r="F158" s="214">
        <v>203</v>
      </c>
      <c r="G158" s="214">
        <v>4366</v>
      </c>
      <c r="H158" s="214">
        <v>105</v>
      </c>
      <c r="I158" s="97">
        <v>60</v>
      </c>
      <c r="J158" s="214">
        <v>225</v>
      </c>
      <c r="K158" s="214">
        <f t="shared" si="2"/>
        <v>4471</v>
      </c>
      <c r="L158" s="99">
        <v>20615</v>
      </c>
    </row>
    <row r="159" spans="1:12">
      <c r="A159" s="4" t="s">
        <v>361</v>
      </c>
      <c r="B159" s="5" t="s">
        <v>362</v>
      </c>
      <c r="C159" s="5" t="s">
        <v>260</v>
      </c>
      <c r="D159" s="5" t="s">
        <v>4</v>
      </c>
      <c r="E159" s="214">
        <v>84</v>
      </c>
      <c r="F159" s="214">
        <v>362</v>
      </c>
      <c r="G159" s="214">
        <v>9067</v>
      </c>
      <c r="H159" s="214">
        <v>2056</v>
      </c>
      <c r="I159" s="97">
        <v>130</v>
      </c>
      <c r="J159" s="214">
        <v>598</v>
      </c>
      <c r="K159" s="214">
        <f t="shared" si="2"/>
        <v>11123</v>
      </c>
      <c r="L159" s="99">
        <v>63037</v>
      </c>
    </row>
    <row r="160" spans="1:12">
      <c r="A160" s="4" t="s">
        <v>363</v>
      </c>
      <c r="B160" s="5" t="s">
        <v>364</v>
      </c>
      <c r="C160" s="5" t="s">
        <v>260</v>
      </c>
      <c r="D160" s="5" t="s">
        <v>4</v>
      </c>
      <c r="E160" s="214">
        <v>41</v>
      </c>
      <c r="F160" s="214">
        <v>294</v>
      </c>
      <c r="G160" s="214">
        <v>3375</v>
      </c>
      <c r="H160" s="214">
        <v>1361</v>
      </c>
      <c r="I160" s="97">
        <v>62</v>
      </c>
      <c r="J160" s="214">
        <v>149</v>
      </c>
      <c r="K160" s="214">
        <f t="shared" si="2"/>
        <v>4736</v>
      </c>
      <c r="L160" s="99">
        <v>15114</v>
      </c>
    </row>
    <row r="161" spans="1:12">
      <c r="A161" s="4" t="s">
        <v>365</v>
      </c>
      <c r="B161" s="5" t="s">
        <v>366</v>
      </c>
      <c r="C161" s="5" t="s">
        <v>292</v>
      </c>
      <c r="D161" s="5" t="s">
        <v>4</v>
      </c>
      <c r="E161" s="214">
        <v>87</v>
      </c>
      <c r="F161" s="214">
        <v>340</v>
      </c>
      <c r="G161" s="214">
        <v>7968</v>
      </c>
      <c r="H161" s="214">
        <v>3867</v>
      </c>
      <c r="I161" s="97">
        <v>108</v>
      </c>
      <c r="J161" s="214">
        <v>297</v>
      </c>
      <c r="K161" s="214">
        <f t="shared" si="2"/>
        <v>11835</v>
      </c>
      <c r="L161" s="99">
        <v>36493</v>
      </c>
    </row>
    <row r="162" spans="1:12">
      <c r="A162" s="4" t="s">
        <v>367</v>
      </c>
      <c r="B162" s="5" t="s">
        <v>368</v>
      </c>
      <c r="C162" s="5" t="s">
        <v>260</v>
      </c>
      <c r="D162" s="5" t="s">
        <v>4</v>
      </c>
      <c r="E162" s="214">
        <v>233</v>
      </c>
      <c r="F162" s="214">
        <v>1219</v>
      </c>
      <c r="G162" s="214">
        <v>21384</v>
      </c>
      <c r="H162" s="214">
        <v>2222</v>
      </c>
      <c r="I162" s="97">
        <v>303</v>
      </c>
      <c r="J162" s="214">
        <v>986</v>
      </c>
      <c r="K162" s="214">
        <f t="shared" si="2"/>
        <v>23606</v>
      </c>
      <c r="L162" s="99">
        <v>91876</v>
      </c>
    </row>
    <row r="163" spans="1:12">
      <c r="A163" s="4" t="s">
        <v>369</v>
      </c>
      <c r="B163" s="5" t="s">
        <v>370</v>
      </c>
      <c r="C163" s="5" t="s">
        <v>289</v>
      </c>
      <c r="D163" s="5" t="s">
        <v>4</v>
      </c>
      <c r="E163" s="214">
        <v>61</v>
      </c>
      <c r="F163" s="214">
        <v>532</v>
      </c>
      <c r="G163" s="214">
        <v>2165</v>
      </c>
      <c r="H163" s="214">
        <v>650</v>
      </c>
      <c r="I163" s="97">
        <v>72</v>
      </c>
      <c r="J163" s="214">
        <v>201</v>
      </c>
      <c r="K163" s="214">
        <f t="shared" si="2"/>
        <v>2815</v>
      </c>
      <c r="L163" s="99">
        <v>14948</v>
      </c>
    </row>
    <row r="164" spans="1:12">
      <c r="A164" s="4" t="s">
        <v>371</v>
      </c>
      <c r="B164" s="5" t="s">
        <v>372</v>
      </c>
      <c r="C164" s="5" t="s">
        <v>246</v>
      </c>
      <c r="D164" s="5" t="s">
        <v>4</v>
      </c>
      <c r="E164" s="214">
        <v>264</v>
      </c>
      <c r="F164" s="214">
        <v>1722</v>
      </c>
      <c r="G164" s="214">
        <v>21778</v>
      </c>
      <c r="H164" s="214">
        <v>6985</v>
      </c>
      <c r="I164" s="97">
        <v>311</v>
      </c>
      <c r="J164" s="214">
        <v>1612</v>
      </c>
      <c r="K164" s="214">
        <f t="shared" si="2"/>
        <v>28763</v>
      </c>
      <c r="L164" s="99">
        <v>227208</v>
      </c>
    </row>
    <row r="165" spans="1:12">
      <c r="A165" s="4" t="s">
        <v>373</v>
      </c>
      <c r="B165" s="5" t="s">
        <v>374</v>
      </c>
      <c r="C165" s="5" t="s">
        <v>246</v>
      </c>
      <c r="D165" s="5" t="s">
        <v>4</v>
      </c>
      <c r="E165" s="214">
        <v>28</v>
      </c>
      <c r="F165" s="214">
        <v>262</v>
      </c>
      <c r="G165" s="214">
        <v>3618</v>
      </c>
      <c r="H165" s="214">
        <v>1195</v>
      </c>
      <c r="I165" s="97">
        <v>68</v>
      </c>
      <c r="J165" s="214">
        <v>862</v>
      </c>
      <c r="K165" s="214">
        <f t="shared" si="2"/>
        <v>4813</v>
      </c>
      <c r="L165" s="99">
        <v>84227</v>
      </c>
    </row>
    <row r="166" spans="1:12">
      <c r="A166" s="4" t="s">
        <v>375</v>
      </c>
      <c r="B166" s="5" t="s">
        <v>376</v>
      </c>
      <c r="C166" s="5" t="s">
        <v>274</v>
      </c>
      <c r="D166" s="5" t="s">
        <v>4</v>
      </c>
      <c r="E166" s="214">
        <v>57</v>
      </c>
      <c r="F166" s="214">
        <v>124</v>
      </c>
      <c r="G166" s="214">
        <v>1706</v>
      </c>
      <c r="H166" s="214">
        <v>268</v>
      </c>
      <c r="I166" s="97">
        <v>60</v>
      </c>
      <c r="J166" s="214">
        <v>175</v>
      </c>
      <c r="K166" s="214">
        <f t="shared" si="2"/>
        <v>1974</v>
      </c>
      <c r="L166" s="99">
        <v>19523</v>
      </c>
    </row>
    <row r="167" spans="1:12">
      <c r="A167" s="4" t="s">
        <v>377</v>
      </c>
      <c r="B167" s="5" t="s">
        <v>378</v>
      </c>
      <c r="C167" s="5" t="s">
        <v>246</v>
      </c>
      <c r="D167" s="5" t="s">
        <v>4</v>
      </c>
      <c r="E167" s="214">
        <v>263</v>
      </c>
      <c r="F167" s="214">
        <v>866</v>
      </c>
      <c r="G167" s="214">
        <v>8695</v>
      </c>
      <c r="H167" s="214">
        <v>2890</v>
      </c>
      <c r="I167" s="97">
        <v>269</v>
      </c>
      <c r="J167" s="214">
        <v>1247</v>
      </c>
      <c r="K167" s="214">
        <f t="shared" si="2"/>
        <v>11585</v>
      </c>
      <c r="L167" s="99">
        <v>137347</v>
      </c>
    </row>
    <row r="168" spans="1:12">
      <c r="A168" s="4" t="s">
        <v>379</v>
      </c>
      <c r="B168" s="5" t="s">
        <v>380</v>
      </c>
      <c r="C168" s="5" t="s">
        <v>243</v>
      </c>
      <c r="D168" s="5" t="s">
        <v>4</v>
      </c>
      <c r="E168" s="214">
        <v>87</v>
      </c>
      <c r="F168" s="214">
        <v>369</v>
      </c>
      <c r="G168" s="214">
        <v>6759</v>
      </c>
      <c r="H168" s="214">
        <v>1185</v>
      </c>
      <c r="I168" s="97">
        <v>112</v>
      </c>
      <c r="J168" s="214">
        <v>500</v>
      </c>
      <c r="K168" s="214">
        <f t="shared" si="2"/>
        <v>7944</v>
      </c>
      <c r="L168" s="99">
        <v>50555</v>
      </c>
    </row>
    <row r="169" spans="1:12">
      <c r="A169" s="4" t="s">
        <v>381</v>
      </c>
      <c r="B169" s="5" t="s">
        <v>382</v>
      </c>
      <c r="C169" s="5" t="s">
        <v>279</v>
      </c>
      <c r="D169" s="5" t="s">
        <v>4</v>
      </c>
      <c r="E169" s="214">
        <v>78</v>
      </c>
      <c r="F169" s="214">
        <v>487</v>
      </c>
      <c r="G169" s="214">
        <v>4608</v>
      </c>
      <c r="H169" s="214">
        <v>1476</v>
      </c>
      <c r="I169" s="97">
        <v>132</v>
      </c>
      <c r="J169" s="214">
        <v>507</v>
      </c>
      <c r="K169" s="214">
        <f t="shared" si="2"/>
        <v>6084</v>
      </c>
      <c r="L169" s="99">
        <v>44661</v>
      </c>
    </row>
    <row r="170" spans="1:12">
      <c r="A170" s="4" t="s">
        <v>383</v>
      </c>
      <c r="B170" s="5" t="s">
        <v>384</v>
      </c>
      <c r="C170" s="5" t="s">
        <v>263</v>
      </c>
      <c r="D170" s="5" t="s">
        <v>4</v>
      </c>
      <c r="E170" s="214">
        <v>18</v>
      </c>
      <c r="F170" s="214">
        <v>62</v>
      </c>
      <c r="G170" s="214">
        <v>926</v>
      </c>
      <c r="H170" s="214">
        <v>110</v>
      </c>
      <c r="I170" s="97">
        <v>18</v>
      </c>
      <c r="J170" s="214">
        <v>252</v>
      </c>
      <c r="K170" s="214">
        <f t="shared" si="2"/>
        <v>1036</v>
      </c>
      <c r="L170" s="99">
        <v>16024</v>
      </c>
    </row>
    <row r="171" spans="1:12">
      <c r="A171" s="4" t="s">
        <v>385</v>
      </c>
      <c r="B171" s="5" t="s">
        <v>386</v>
      </c>
      <c r="C171" s="5" t="s">
        <v>263</v>
      </c>
      <c r="D171" s="5" t="s">
        <v>4</v>
      </c>
      <c r="E171" s="214">
        <v>141</v>
      </c>
      <c r="F171" s="214">
        <v>662</v>
      </c>
      <c r="G171" s="214">
        <v>8961</v>
      </c>
      <c r="H171" s="214">
        <v>3278</v>
      </c>
      <c r="I171" s="97">
        <v>138</v>
      </c>
      <c r="J171" s="214">
        <v>291</v>
      </c>
      <c r="K171" s="214">
        <f t="shared" si="2"/>
        <v>12239</v>
      </c>
      <c r="L171" s="99">
        <v>39597</v>
      </c>
    </row>
    <row r="172" spans="1:12">
      <c r="A172" s="4" t="s">
        <v>387</v>
      </c>
      <c r="B172" s="5" t="s">
        <v>388</v>
      </c>
      <c r="C172" s="5" t="s">
        <v>260</v>
      </c>
      <c r="D172" s="5" t="s">
        <v>4</v>
      </c>
      <c r="E172" s="214">
        <v>36</v>
      </c>
      <c r="F172" s="214">
        <v>188</v>
      </c>
      <c r="G172" s="214">
        <v>2692</v>
      </c>
      <c r="H172" s="214">
        <v>216</v>
      </c>
      <c r="I172" s="97">
        <v>36</v>
      </c>
      <c r="J172" s="214">
        <v>794</v>
      </c>
      <c r="K172" s="214">
        <f t="shared" si="2"/>
        <v>2908</v>
      </c>
      <c r="L172" s="99">
        <v>101237</v>
      </c>
    </row>
    <row r="173" spans="1:12">
      <c r="A173" s="4" t="s">
        <v>389</v>
      </c>
      <c r="B173" s="5" t="s">
        <v>390</v>
      </c>
      <c r="C173" s="5" t="s">
        <v>260</v>
      </c>
      <c r="D173" s="5" t="s">
        <v>4</v>
      </c>
      <c r="E173" s="214">
        <v>118</v>
      </c>
      <c r="F173" s="214">
        <v>961</v>
      </c>
      <c r="G173" s="214">
        <v>12850</v>
      </c>
      <c r="H173" s="214">
        <v>1006</v>
      </c>
      <c r="I173" s="97">
        <v>118</v>
      </c>
      <c r="J173" s="214">
        <v>558</v>
      </c>
      <c r="K173" s="214">
        <f t="shared" si="2"/>
        <v>13856</v>
      </c>
      <c r="L173" s="99">
        <v>68544</v>
      </c>
    </row>
    <row r="174" spans="1:12">
      <c r="A174" s="4" t="s">
        <v>391</v>
      </c>
      <c r="B174" s="5" t="s">
        <v>392</v>
      </c>
      <c r="C174" s="5" t="s">
        <v>243</v>
      </c>
      <c r="D174" s="5" t="s">
        <v>4</v>
      </c>
      <c r="E174" s="214">
        <v>264</v>
      </c>
      <c r="F174" s="214">
        <v>1490</v>
      </c>
      <c r="G174" s="214">
        <v>28744</v>
      </c>
      <c r="H174" s="214">
        <v>2891</v>
      </c>
      <c r="I174" s="97">
        <v>295</v>
      </c>
      <c r="J174" s="214">
        <v>867</v>
      </c>
      <c r="K174" s="214">
        <f t="shared" si="2"/>
        <v>31635</v>
      </c>
      <c r="L174" s="99">
        <v>169758</v>
      </c>
    </row>
    <row r="175" spans="1:12">
      <c r="A175" s="4" t="s">
        <v>393</v>
      </c>
      <c r="B175" s="5" t="s">
        <v>394</v>
      </c>
      <c r="C175" s="5" t="s">
        <v>289</v>
      </c>
      <c r="D175" s="5" t="s">
        <v>4</v>
      </c>
      <c r="E175" s="214">
        <v>72</v>
      </c>
      <c r="F175" s="214">
        <v>285</v>
      </c>
      <c r="G175" s="214">
        <v>4978</v>
      </c>
      <c r="H175" s="214">
        <v>1368</v>
      </c>
      <c r="I175" s="97">
        <v>68</v>
      </c>
      <c r="J175" s="214">
        <v>219</v>
      </c>
      <c r="K175" s="214">
        <f t="shared" si="2"/>
        <v>6346</v>
      </c>
      <c r="L175" s="99">
        <v>20475</v>
      </c>
    </row>
    <row r="176" spans="1:12">
      <c r="A176" s="4" t="s">
        <v>395</v>
      </c>
      <c r="B176" s="5" t="s">
        <v>396</v>
      </c>
      <c r="C176" s="5" t="s">
        <v>289</v>
      </c>
      <c r="D176" s="5" t="s">
        <v>4</v>
      </c>
      <c r="E176" s="214">
        <v>14</v>
      </c>
      <c r="F176" s="214">
        <v>252</v>
      </c>
      <c r="G176" s="214">
        <v>1362</v>
      </c>
      <c r="H176" s="214">
        <v>533</v>
      </c>
      <c r="I176" s="97">
        <v>31</v>
      </c>
      <c r="J176" s="214">
        <v>561</v>
      </c>
      <c r="K176" s="214">
        <f t="shared" si="2"/>
        <v>1895</v>
      </c>
      <c r="L176" s="99">
        <v>44598</v>
      </c>
    </row>
    <row r="177" spans="1:12">
      <c r="A177" s="4" t="s">
        <v>397</v>
      </c>
      <c r="B177" s="5" t="s">
        <v>398</v>
      </c>
      <c r="C177" s="5" t="s">
        <v>342</v>
      </c>
      <c r="D177" s="5" t="s">
        <v>4</v>
      </c>
      <c r="E177" s="214">
        <v>88</v>
      </c>
      <c r="F177" s="214">
        <v>175</v>
      </c>
      <c r="G177" s="214">
        <v>2782</v>
      </c>
      <c r="H177" s="214">
        <v>502</v>
      </c>
      <c r="I177" s="97">
        <v>89</v>
      </c>
      <c r="J177" s="214">
        <v>404</v>
      </c>
      <c r="K177" s="214">
        <f t="shared" si="2"/>
        <v>3284</v>
      </c>
      <c r="L177" s="99">
        <v>47650</v>
      </c>
    </row>
    <row r="178" spans="1:12">
      <c r="A178" s="4" t="s">
        <v>399</v>
      </c>
      <c r="B178" s="5" t="s">
        <v>400</v>
      </c>
      <c r="C178" s="5" t="s">
        <v>243</v>
      </c>
      <c r="D178" s="5" t="s">
        <v>4</v>
      </c>
      <c r="E178" s="214">
        <v>137</v>
      </c>
      <c r="F178" s="214">
        <v>305</v>
      </c>
      <c r="G178" s="214">
        <v>3311</v>
      </c>
      <c r="H178" s="214">
        <v>888</v>
      </c>
      <c r="I178" s="97">
        <v>137</v>
      </c>
      <c r="J178" s="214">
        <v>396</v>
      </c>
      <c r="K178" s="214">
        <f t="shared" si="2"/>
        <v>4199</v>
      </c>
      <c r="L178" s="99">
        <v>36691</v>
      </c>
    </row>
    <row r="179" spans="1:12">
      <c r="A179" s="4" t="s">
        <v>401</v>
      </c>
      <c r="B179" s="5" t="s">
        <v>402</v>
      </c>
      <c r="C179" s="5" t="s">
        <v>243</v>
      </c>
      <c r="D179" s="5" t="s">
        <v>4</v>
      </c>
      <c r="E179" s="214">
        <v>238</v>
      </c>
      <c r="F179" s="214">
        <v>1287</v>
      </c>
      <c r="G179" s="214">
        <v>10685</v>
      </c>
      <c r="H179" s="214">
        <v>2894</v>
      </c>
      <c r="I179" s="97">
        <v>241</v>
      </c>
      <c r="J179" s="214">
        <v>446</v>
      </c>
      <c r="K179" s="214">
        <f t="shared" si="2"/>
        <v>13579</v>
      </c>
      <c r="L179" s="99">
        <v>74486</v>
      </c>
    </row>
    <row r="180" spans="1:12">
      <c r="A180" s="4" t="s">
        <v>403</v>
      </c>
      <c r="B180" s="5" t="s">
        <v>404</v>
      </c>
      <c r="C180" s="5" t="s">
        <v>405</v>
      </c>
      <c r="D180" s="5" t="s">
        <v>4</v>
      </c>
      <c r="E180" s="214">
        <v>131</v>
      </c>
      <c r="F180" s="214">
        <v>883</v>
      </c>
      <c r="G180" s="214">
        <v>8362</v>
      </c>
      <c r="H180" s="214">
        <v>421</v>
      </c>
      <c r="I180" s="97">
        <v>150</v>
      </c>
      <c r="J180" s="214">
        <v>654</v>
      </c>
      <c r="K180" s="214">
        <f t="shared" si="2"/>
        <v>8783</v>
      </c>
      <c r="L180" s="99">
        <v>125185</v>
      </c>
    </row>
    <row r="181" spans="1:12">
      <c r="A181" s="4" t="s">
        <v>406</v>
      </c>
      <c r="B181" s="5" t="s">
        <v>407</v>
      </c>
      <c r="C181" s="5" t="s">
        <v>274</v>
      </c>
      <c r="D181" s="5" t="s">
        <v>4</v>
      </c>
      <c r="E181" s="214">
        <v>26</v>
      </c>
      <c r="F181" s="214">
        <v>163</v>
      </c>
      <c r="G181" s="214">
        <v>1763</v>
      </c>
      <c r="H181" s="214">
        <v>185</v>
      </c>
      <c r="I181" s="97">
        <v>40</v>
      </c>
      <c r="J181" s="214">
        <v>1058</v>
      </c>
      <c r="K181" s="214">
        <f t="shared" si="2"/>
        <v>1948</v>
      </c>
      <c r="L181" s="99">
        <v>113368</v>
      </c>
    </row>
    <row r="182" spans="1:12">
      <c r="A182" s="4" t="s">
        <v>408</v>
      </c>
      <c r="B182" s="5" t="s">
        <v>409</v>
      </c>
      <c r="C182" s="5" t="s">
        <v>405</v>
      </c>
      <c r="D182" s="5" t="s">
        <v>4</v>
      </c>
      <c r="E182" s="214">
        <v>111</v>
      </c>
      <c r="F182" s="214">
        <v>595</v>
      </c>
      <c r="G182" s="214">
        <v>9750</v>
      </c>
      <c r="H182" s="214">
        <v>2410</v>
      </c>
      <c r="I182" s="97">
        <v>113</v>
      </c>
      <c r="J182" s="214">
        <v>1083</v>
      </c>
      <c r="K182" s="214">
        <f t="shared" si="2"/>
        <v>12160</v>
      </c>
      <c r="L182" s="99">
        <v>156615</v>
      </c>
    </row>
    <row r="183" spans="1:12">
      <c r="A183" s="4" t="s">
        <v>410</v>
      </c>
      <c r="B183" s="5" t="s">
        <v>411</v>
      </c>
      <c r="C183" s="5" t="s">
        <v>405</v>
      </c>
      <c r="D183" s="5" t="s">
        <v>4</v>
      </c>
      <c r="E183" s="214">
        <v>142</v>
      </c>
      <c r="F183" s="214">
        <v>839</v>
      </c>
      <c r="G183" s="214">
        <v>15077</v>
      </c>
      <c r="H183" s="214">
        <v>2323</v>
      </c>
      <c r="I183" s="97">
        <v>136</v>
      </c>
      <c r="J183" s="214">
        <v>967</v>
      </c>
      <c r="K183" s="214">
        <f t="shared" si="2"/>
        <v>17400</v>
      </c>
      <c r="L183" s="99">
        <v>148729</v>
      </c>
    </row>
    <row r="184" spans="1:12">
      <c r="A184" s="4" t="s">
        <v>412</v>
      </c>
      <c r="B184" s="5" t="s">
        <v>413</v>
      </c>
      <c r="C184" s="5" t="s">
        <v>279</v>
      </c>
      <c r="D184" s="5" t="s">
        <v>4</v>
      </c>
      <c r="E184" s="214">
        <v>178</v>
      </c>
      <c r="F184" s="214">
        <v>701</v>
      </c>
      <c r="G184" s="214">
        <v>9103</v>
      </c>
      <c r="H184" s="214">
        <v>3454</v>
      </c>
      <c r="I184" s="97">
        <v>210</v>
      </c>
      <c r="J184" s="214">
        <v>294</v>
      </c>
      <c r="K184" s="214">
        <f t="shared" si="2"/>
        <v>12557</v>
      </c>
      <c r="L184" s="99">
        <v>28088</v>
      </c>
    </row>
    <row r="185" spans="1:12">
      <c r="A185" s="4" t="s">
        <v>414</v>
      </c>
      <c r="B185" s="5" t="s">
        <v>415</v>
      </c>
      <c r="C185" s="5" t="s">
        <v>246</v>
      </c>
      <c r="D185" s="5" t="s">
        <v>4</v>
      </c>
      <c r="E185" s="214">
        <v>223</v>
      </c>
      <c r="F185" s="214">
        <v>999</v>
      </c>
      <c r="G185" s="214">
        <v>10530</v>
      </c>
      <c r="H185" s="214">
        <v>5299</v>
      </c>
      <c r="I185" s="97">
        <v>216</v>
      </c>
      <c r="J185" s="214">
        <v>529</v>
      </c>
      <c r="K185" s="214">
        <f t="shared" si="2"/>
        <v>15829</v>
      </c>
      <c r="L185" s="99">
        <v>46864</v>
      </c>
    </row>
    <row r="186" spans="1:12">
      <c r="A186" s="4" t="s">
        <v>416</v>
      </c>
      <c r="B186" s="5" t="s">
        <v>417</v>
      </c>
      <c r="C186" s="5" t="s">
        <v>263</v>
      </c>
      <c r="D186" s="5" t="s">
        <v>4</v>
      </c>
      <c r="E186" s="214">
        <v>93</v>
      </c>
      <c r="F186" s="214">
        <v>341</v>
      </c>
      <c r="G186" s="214">
        <v>4638</v>
      </c>
      <c r="H186" s="214">
        <v>1498</v>
      </c>
      <c r="I186" s="97">
        <v>95</v>
      </c>
      <c r="J186" s="214">
        <v>276</v>
      </c>
      <c r="K186" s="214">
        <f t="shared" si="2"/>
        <v>6136</v>
      </c>
      <c r="L186" s="99">
        <v>29437</v>
      </c>
    </row>
    <row r="187" spans="1:12">
      <c r="A187" s="4" t="s">
        <v>418</v>
      </c>
      <c r="B187" s="5" t="s">
        <v>419</v>
      </c>
      <c r="C187" s="5" t="s">
        <v>263</v>
      </c>
      <c r="D187" s="5" t="s">
        <v>4</v>
      </c>
      <c r="E187" s="214">
        <v>53</v>
      </c>
      <c r="F187" s="214">
        <v>207</v>
      </c>
      <c r="G187" s="214">
        <v>2968</v>
      </c>
      <c r="H187" s="214">
        <v>1903</v>
      </c>
      <c r="I187" s="97">
        <v>61</v>
      </c>
      <c r="J187" s="214">
        <v>212</v>
      </c>
      <c r="K187" s="214">
        <f t="shared" si="2"/>
        <v>4871</v>
      </c>
      <c r="L187" s="99">
        <v>23581</v>
      </c>
    </row>
    <row r="188" spans="1:12">
      <c r="A188" s="4" t="s">
        <v>420</v>
      </c>
      <c r="B188" s="5" t="s">
        <v>421</v>
      </c>
      <c r="C188" s="5" t="s">
        <v>251</v>
      </c>
      <c r="D188" s="5" t="s">
        <v>4</v>
      </c>
      <c r="E188" s="214">
        <v>37</v>
      </c>
      <c r="F188" s="214">
        <v>236</v>
      </c>
      <c r="G188" s="214">
        <v>1373</v>
      </c>
      <c r="H188" s="214">
        <v>458</v>
      </c>
      <c r="I188" s="97">
        <v>37</v>
      </c>
      <c r="J188" s="214">
        <v>528</v>
      </c>
      <c r="K188" s="214">
        <f t="shared" si="2"/>
        <v>1831</v>
      </c>
      <c r="L188" s="99">
        <v>89508</v>
      </c>
    </row>
    <row r="189" spans="1:12">
      <c r="A189" s="4" t="s">
        <v>422</v>
      </c>
      <c r="B189" s="5" t="s">
        <v>423</v>
      </c>
      <c r="C189" s="5" t="s">
        <v>251</v>
      </c>
      <c r="D189" s="5" t="s">
        <v>4</v>
      </c>
      <c r="E189" s="214">
        <v>46</v>
      </c>
      <c r="F189" s="214">
        <v>157</v>
      </c>
      <c r="G189" s="214">
        <v>2069</v>
      </c>
      <c r="H189" s="214">
        <v>444</v>
      </c>
      <c r="I189" s="97">
        <v>41</v>
      </c>
      <c r="J189" s="214">
        <v>360</v>
      </c>
      <c r="K189" s="214">
        <f t="shared" si="2"/>
        <v>2513</v>
      </c>
      <c r="L189" s="99">
        <v>52067</v>
      </c>
    </row>
    <row r="190" spans="1:12">
      <c r="A190" s="4" t="s">
        <v>424</v>
      </c>
      <c r="B190" s="5" t="s">
        <v>425</v>
      </c>
      <c r="C190" s="5" t="s">
        <v>342</v>
      </c>
      <c r="D190" s="5" t="s">
        <v>4</v>
      </c>
      <c r="E190" s="214">
        <v>25</v>
      </c>
      <c r="F190" s="214">
        <v>59</v>
      </c>
      <c r="G190" s="214">
        <v>1188</v>
      </c>
      <c r="H190" s="214">
        <v>290</v>
      </c>
      <c r="I190" s="97">
        <v>25</v>
      </c>
      <c r="J190" s="214">
        <v>308</v>
      </c>
      <c r="K190" s="214">
        <f t="shared" si="2"/>
        <v>1478</v>
      </c>
      <c r="L190" s="99">
        <v>32821</v>
      </c>
    </row>
    <row r="191" spans="1:12">
      <c r="A191" s="4" t="s">
        <v>426</v>
      </c>
      <c r="B191" s="5" t="s">
        <v>427</v>
      </c>
      <c r="C191" s="5" t="s">
        <v>279</v>
      </c>
      <c r="D191" s="5" t="s">
        <v>4</v>
      </c>
      <c r="E191" s="214">
        <v>66</v>
      </c>
      <c r="F191" s="214">
        <v>407</v>
      </c>
      <c r="G191" s="214">
        <v>4935</v>
      </c>
      <c r="H191" s="214">
        <v>1699</v>
      </c>
      <c r="I191" s="97">
        <v>95</v>
      </c>
      <c r="J191" s="214">
        <v>335</v>
      </c>
      <c r="K191" s="214">
        <f t="shared" si="2"/>
        <v>6634</v>
      </c>
      <c r="L191" s="99">
        <v>34755</v>
      </c>
    </row>
    <row r="192" spans="1:12">
      <c r="A192" s="4" t="s">
        <v>428</v>
      </c>
      <c r="B192" s="5" t="s">
        <v>429</v>
      </c>
      <c r="C192" s="5" t="s">
        <v>279</v>
      </c>
      <c r="D192" s="5" t="s">
        <v>4</v>
      </c>
      <c r="E192" s="214">
        <v>142</v>
      </c>
      <c r="F192" s="214">
        <v>538</v>
      </c>
      <c r="G192" s="214">
        <v>8069</v>
      </c>
      <c r="H192" s="214">
        <v>2345</v>
      </c>
      <c r="I192" s="97">
        <v>175</v>
      </c>
      <c r="J192" s="214">
        <v>253</v>
      </c>
      <c r="K192" s="214">
        <f t="shared" si="2"/>
        <v>10414</v>
      </c>
      <c r="L192" s="99">
        <v>29397</v>
      </c>
    </row>
    <row r="193" spans="1:12">
      <c r="A193" s="4" t="s">
        <v>430</v>
      </c>
      <c r="B193" s="5" t="s">
        <v>431</v>
      </c>
      <c r="C193" s="5" t="s">
        <v>260</v>
      </c>
      <c r="D193" s="5" t="s">
        <v>4</v>
      </c>
      <c r="E193" s="214">
        <v>79</v>
      </c>
      <c r="F193" s="214">
        <v>566</v>
      </c>
      <c r="G193" s="214">
        <v>5385</v>
      </c>
      <c r="H193" s="214">
        <v>2659</v>
      </c>
      <c r="I193" s="97">
        <v>150</v>
      </c>
      <c r="J193" s="214">
        <v>348</v>
      </c>
      <c r="K193" s="214">
        <f t="shared" si="2"/>
        <v>8044</v>
      </c>
      <c r="L193" s="99">
        <v>29675</v>
      </c>
    </row>
    <row r="194" spans="1:12">
      <c r="A194" s="4" t="s">
        <v>432</v>
      </c>
      <c r="B194" s="5" t="s">
        <v>433</v>
      </c>
      <c r="C194" s="5" t="s">
        <v>289</v>
      </c>
      <c r="D194" s="5" t="s">
        <v>4</v>
      </c>
      <c r="E194" s="214">
        <v>20</v>
      </c>
      <c r="F194" s="214">
        <v>94</v>
      </c>
      <c r="G194" s="214">
        <v>1224</v>
      </c>
      <c r="H194" s="214">
        <v>259</v>
      </c>
      <c r="I194" s="97">
        <v>42</v>
      </c>
      <c r="J194" s="214">
        <v>369</v>
      </c>
      <c r="K194" s="214">
        <f t="shared" si="2"/>
        <v>1483</v>
      </c>
      <c r="L194" s="99">
        <v>28682</v>
      </c>
    </row>
    <row r="195" spans="1:12">
      <c r="A195" s="4" t="s">
        <v>434</v>
      </c>
      <c r="B195" s="5" t="s">
        <v>435</v>
      </c>
      <c r="C195" s="5" t="s">
        <v>289</v>
      </c>
      <c r="D195" s="5" t="s">
        <v>4</v>
      </c>
      <c r="E195" s="214">
        <v>22</v>
      </c>
      <c r="F195" s="214">
        <v>71</v>
      </c>
      <c r="G195" s="214">
        <v>1810</v>
      </c>
      <c r="H195" s="214">
        <v>25</v>
      </c>
      <c r="I195" s="97">
        <v>31</v>
      </c>
      <c r="J195" s="214">
        <v>141</v>
      </c>
      <c r="K195" s="214">
        <f t="shared" ref="K195:K258" si="3">G195+H195</f>
        <v>1835</v>
      </c>
      <c r="L195" s="99">
        <v>12385</v>
      </c>
    </row>
    <row r="196" spans="1:12">
      <c r="A196" s="4" t="s">
        <v>436</v>
      </c>
      <c r="B196" s="5" t="s">
        <v>437</v>
      </c>
      <c r="C196" s="5" t="s">
        <v>405</v>
      </c>
      <c r="D196" s="5" t="s">
        <v>4</v>
      </c>
      <c r="E196" s="214">
        <v>182</v>
      </c>
      <c r="F196" s="214">
        <v>1056</v>
      </c>
      <c r="G196" s="214">
        <v>26214</v>
      </c>
      <c r="H196" s="214">
        <v>8307</v>
      </c>
      <c r="I196" s="97">
        <v>206</v>
      </c>
      <c r="J196" s="214">
        <v>821</v>
      </c>
      <c r="K196" s="214">
        <f t="shared" si="3"/>
        <v>34521</v>
      </c>
      <c r="L196" s="99">
        <v>146039</v>
      </c>
    </row>
    <row r="197" spans="1:12">
      <c r="A197" s="4" t="s">
        <v>438</v>
      </c>
      <c r="B197" s="5" t="s">
        <v>439</v>
      </c>
      <c r="C197" s="5" t="s">
        <v>405</v>
      </c>
      <c r="D197" s="5" t="s">
        <v>4</v>
      </c>
      <c r="E197" s="214">
        <v>8</v>
      </c>
      <c r="F197" s="214">
        <v>75</v>
      </c>
      <c r="G197" s="214">
        <v>778</v>
      </c>
      <c r="H197" s="214">
        <v>1</v>
      </c>
      <c r="I197" s="97">
        <v>8</v>
      </c>
      <c r="J197" s="214">
        <v>585</v>
      </c>
      <c r="K197" s="214">
        <f t="shared" si="3"/>
        <v>779</v>
      </c>
      <c r="L197" s="99">
        <v>146533</v>
      </c>
    </row>
    <row r="198" spans="1:12">
      <c r="A198" s="4" t="s">
        <v>440</v>
      </c>
      <c r="B198" s="5" t="s">
        <v>441</v>
      </c>
      <c r="C198" s="5" t="s">
        <v>405</v>
      </c>
      <c r="D198" s="5" t="s">
        <v>4</v>
      </c>
      <c r="E198" s="214">
        <v>85</v>
      </c>
      <c r="F198" s="214">
        <v>297</v>
      </c>
      <c r="G198" s="214">
        <v>3582</v>
      </c>
      <c r="H198" s="214">
        <v>1265</v>
      </c>
      <c r="I198" s="97">
        <v>86</v>
      </c>
      <c r="J198" s="214">
        <v>839</v>
      </c>
      <c r="K198" s="214">
        <f t="shared" si="3"/>
        <v>4847</v>
      </c>
      <c r="L198" s="99">
        <v>191627</v>
      </c>
    </row>
    <row r="199" spans="1:12">
      <c r="A199" s="4" t="s">
        <v>442</v>
      </c>
      <c r="B199" s="5" t="s">
        <v>443</v>
      </c>
      <c r="C199" s="5" t="s">
        <v>405</v>
      </c>
      <c r="D199" s="5" t="s">
        <v>4</v>
      </c>
      <c r="E199" s="214">
        <v>39</v>
      </c>
      <c r="F199" s="214">
        <v>261</v>
      </c>
      <c r="G199" s="214">
        <v>8002</v>
      </c>
      <c r="H199" s="214">
        <v>1093</v>
      </c>
      <c r="I199" s="97">
        <v>42</v>
      </c>
      <c r="J199" s="214">
        <v>615</v>
      </c>
      <c r="K199" s="214">
        <f t="shared" si="3"/>
        <v>9095</v>
      </c>
      <c r="L199" s="99">
        <v>138543</v>
      </c>
    </row>
    <row r="200" spans="1:12">
      <c r="A200" s="4" t="s">
        <v>444</v>
      </c>
      <c r="B200" s="5" t="s">
        <v>445</v>
      </c>
      <c r="C200" s="5" t="s">
        <v>405</v>
      </c>
      <c r="D200" s="5" t="s">
        <v>4</v>
      </c>
      <c r="E200" s="214">
        <v>83</v>
      </c>
      <c r="F200" s="214">
        <v>808</v>
      </c>
      <c r="G200" s="214">
        <v>9711</v>
      </c>
      <c r="H200" s="214">
        <v>2820</v>
      </c>
      <c r="I200" s="97">
        <v>90</v>
      </c>
      <c r="J200" s="214">
        <v>773</v>
      </c>
      <c r="K200" s="214">
        <f t="shared" si="3"/>
        <v>12531</v>
      </c>
      <c r="L200" s="99">
        <v>147488</v>
      </c>
    </row>
    <row r="201" spans="1:12">
      <c r="A201" s="4" t="s">
        <v>446</v>
      </c>
      <c r="B201" s="5" t="s">
        <v>447</v>
      </c>
      <c r="C201" s="5" t="s">
        <v>448</v>
      </c>
      <c r="D201" s="5" t="s">
        <v>4</v>
      </c>
      <c r="E201" s="214">
        <v>86</v>
      </c>
      <c r="F201" s="214">
        <v>807</v>
      </c>
      <c r="G201" s="214">
        <v>5656</v>
      </c>
      <c r="H201" s="214">
        <v>1425</v>
      </c>
      <c r="I201" s="97">
        <v>89</v>
      </c>
      <c r="J201" s="214">
        <v>285</v>
      </c>
      <c r="K201" s="214">
        <f t="shared" si="3"/>
        <v>7081</v>
      </c>
      <c r="L201" s="99">
        <v>40617</v>
      </c>
    </row>
    <row r="202" spans="1:12">
      <c r="A202" s="4" t="s">
        <v>449</v>
      </c>
      <c r="B202" s="5" t="s">
        <v>450</v>
      </c>
      <c r="C202" s="5" t="s">
        <v>448</v>
      </c>
      <c r="D202" s="5" t="s">
        <v>4</v>
      </c>
      <c r="E202" s="214">
        <v>34</v>
      </c>
      <c r="F202" s="214">
        <v>164</v>
      </c>
      <c r="G202" s="214">
        <v>3279</v>
      </c>
      <c r="H202" s="214">
        <v>747</v>
      </c>
      <c r="I202" s="97">
        <v>34</v>
      </c>
      <c r="J202" s="214">
        <v>228</v>
      </c>
      <c r="K202" s="214">
        <f t="shared" si="3"/>
        <v>4026</v>
      </c>
      <c r="L202" s="99">
        <v>32035</v>
      </c>
    </row>
    <row r="203" spans="1:12">
      <c r="A203" s="4" t="s">
        <v>451</v>
      </c>
      <c r="B203" s="5" t="s">
        <v>452</v>
      </c>
      <c r="C203" s="5" t="s">
        <v>448</v>
      </c>
      <c r="D203" s="5" t="s">
        <v>4</v>
      </c>
      <c r="E203" s="214">
        <v>7</v>
      </c>
      <c r="F203" s="214">
        <v>127</v>
      </c>
      <c r="G203" s="214">
        <v>1958</v>
      </c>
      <c r="H203" s="214">
        <v>120</v>
      </c>
      <c r="I203" s="97">
        <v>10</v>
      </c>
      <c r="J203" s="214">
        <v>165</v>
      </c>
      <c r="K203" s="214">
        <f t="shared" si="3"/>
        <v>2078</v>
      </c>
      <c r="L203" s="99">
        <v>41412</v>
      </c>
    </row>
    <row r="204" spans="1:12">
      <c r="A204" s="4" t="s">
        <v>453</v>
      </c>
      <c r="B204" s="5" t="s">
        <v>454</v>
      </c>
      <c r="C204" s="5" t="s">
        <v>448</v>
      </c>
      <c r="D204" s="5" t="s">
        <v>4</v>
      </c>
      <c r="E204" s="214">
        <v>117</v>
      </c>
      <c r="F204" s="214">
        <v>888</v>
      </c>
      <c r="G204" s="214">
        <v>17431</v>
      </c>
      <c r="H204" s="214">
        <v>2784</v>
      </c>
      <c r="I204" s="97">
        <v>130</v>
      </c>
      <c r="J204" s="214">
        <v>496</v>
      </c>
      <c r="K204" s="214">
        <f t="shared" si="3"/>
        <v>20215</v>
      </c>
      <c r="L204" s="99">
        <v>107134</v>
      </c>
    </row>
    <row r="205" spans="1:12">
      <c r="A205" s="4" t="s">
        <v>455</v>
      </c>
      <c r="B205" s="5" t="s">
        <v>456</v>
      </c>
      <c r="C205" s="5" t="s">
        <v>448</v>
      </c>
      <c r="D205" s="5" t="s">
        <v>4</v>
      </c>
      <c r="E205" s="214">
        <v>15</v>
      </c>
      <c r="F205" s="214">
        <v>49</v>
      </c>
      <c r="G205" s="214">
        <v>1785</v>
      </c>
      <c r="H205" s="214">
        <v>161</v>
      </c>
      <c r="I205" s="97">
        <v>12</v>
      </c>
      <c r="J205" s="214">
        <v>183</v>
      </c>
      <c r="K205" s="214">
        <f t="shared" si="3"/>
        <v>1946</v>
      </c>
      <c r="L205" s="99">
        <v>52083</v>
      </c>
    </row>
    <row r="206" spans="1:12">
      <c r="A206" s="4" t="s">
        <v>457</v>
      </c>
      <c r="B206" s="5" t="s">
        <v>458</v>
      </c>
      <c r="C206" s="5" t="s">
        <v>448</v>
      </c>
      <c r="D206" s="5" t="s">
        <v>4</v>
      </c>
      <c r="E206" s="214">
        <v>74</v>
      </c>
      <c r="F206" s="214">
        <v>396</v>
      </c>
      <c r="G206" s="214">
        <v>12499</v>
      </c>
      <c r="H206" s="214">
        <v>1447</v>
      </c>
      <c r="I206" s="97">
        <v>74</v>
      </c>
      <c r="J206" s="100">
        <v>203</v>
      </c>
      <c r="K206" s="214">
        <f t="shared" si="3"/>
        <v>13946</v>
      </c>
      <c r="L206" s="99">
        <v>30066</v>
      </c>
    </row>
    <row r="207" spans="1:12">
      <c r="A207" s="4" t="s">
        <v>459</v>
      </c>
      <c r="B207" s="5" t="s">
        <v>460</v>
      </c>
      <c r="C207" s="5" t="s">
        <v>448</v>
      </c>
      <c r="D207" s="5" t="s">
        <v>4</v>
      </c>
      <c r="E207" s="214">
        <v>7</v>
      </c>
      <c r="F207" s="214">
        <v>495</v>
      </c>
      <c r="G207" s="214">
        <v>4039</v>
      </c>
      <c r="H207" s="214">
        <v>5104</v>
      </c>
      <c r="I207" s="97" t="s">
        <v>461</v>
      </c>
      <c r="J207" s="100">
        <v>183</v>
      </c>
      <c r="K207" s="214">
        <f t="shared" si="3"/>
        <v>9143</v>
      </c>
      <c r="L207" s="99">
        <v>26823</v>
      </c>
    </row>
    <row r="208" spans="1:12">
      <c r="A208" s="4" t="s">
        <v>241</v>
      </c>
      <c r="B208" s="5" t="s">
        <v>242</v>
      </c>
      <c r="C208" s="5" t="s">
        <v>243</v>
      </c>
      <c r="D208" s="5" t="s">
        <v>5</v>
      </c>
      <c r="E208" s="214">
        <v>78</v>
      </c>
      <c r="F208" s="214">
        <v>454</v>
      </c>
      <c r="G208" s="214">
        <v>3395</v>
      </c>
      <c r="H208" s="214">
        <v>1762</v>
      </c>
      <c r="I208" s="97">
        <v>86</v>
      </c>
      <c r="J208" s="214">
        <v>460</v>
      </c>
      <c r="K208" s="214">
        <f t="shared" si="3"/>
        <v>5157</v>
      </c>
      <c r="L208" s="99">
        <v>62898</v>
      </c>
    </row>
    <row r="209" spans="1:12">
      <c r="A209" s="4" t="s">
        <v>244</v>
      </c>
      <c r="B209" s="5" t="s">
        <v>245</v>
      </c>
      <c r="C209" s="5" t="s">
        <v>246</v>
      </c>
      <c r="D209" s="5" t="s">
        <v>5</v>
      </c>
      <c r="E209" s="214">
        <v>16</v>
      </c>
      <c r="F209" s="214">
        <v>125</v>
      </c>
      <c r="G209" s="214">
        <v>1967</v>
      </c>
      <c r="H209" s="214">
        <v>296</v>
      </c>
      <c r="I209" s="97">
        <v>43</v>
      </c>
      <c r="J209" s="214">
        <v>481</v>
      </c>
      <c r="K209" s="214">
        <f t="shared" si="3"/>
        <v>2263</v>
      </c>
      <c r="L209" s="99">
        <v>49127</v>
      </c>
    </row>
    <row r="210" spans="1:12">
      <c r="A210" s="4" t="s">
        <v>247</v>
      </c>
      <c r="B210" s="5" t="s">
        <v>248</v>
      </c>
      <c r="C210" s="5" t="s">
        <v>243</v>
      </c>
      <c r="D210" s="5" t="s">
        <v>5</v>
      </c>
      <c r="E210" s="214">
        <v>22</v>
      </c>
      <c r="F210" s="214">
        <v>143</v>
      </c>
      <c r="G210" s="214">
        <v>1476</v>
      </c>
      <c r="H210" s="214">
        <v>640</v>
      </c>
      <c r="I210" s="97">
        <v>55</v>
      </c>
      <c r="J210" s="214">
        <v>343</v>
      </c>
      <c r="K210" s="214">
        <f t="shared" si="3"/>
        <v>2116</v>
      </c>
      <c r="L210" s="99">
        <v>25064</v>
      </c>
    </row>
    <row r="211" spans="1:12">
      <c r="A211" s="4" t="s">
        <v>249</v>
      </c>
      <c r="B211" s="5" t="s">
        <v>250</v>
      </c>
      <c r="C211" s="5" t="s">
        <v>251</v>
      </c>
      <c r="D211" s="5" t="s">
        <v>5</v>
      </c>
      <c r="E211" s="214">
        <v>36</v>
      </c>
      <c r="F211" s="214">
        <v>196</v>
      </c>
      <c r="G211" s="214">
        <v>1563</v>
      </c>
      <c r="H211" s="214">
        <v>322</v>
      </c>
      <c r="I211" s="97">
        <v>34</v>
      </c>
      <c r="J211" s="214">
        <v>157</v>
      </c>
      <c r="K211" s="214">
        <f t="shared" si="3"/>
        <v>1885</v>
      </c>
      <c r="L211" s="99">
        <v>13288</v>
      </c>
    </row>
    <row r="212" spans="1:12">
      <c r="A212" s="4" t="s">
        <v>252</v>
      </c>
      <c r="B212" s="5" t="s">
        <v>253</v>
      </c>
      <c r="C212" s="5" t="s">
        <v>251</v>
      </c>
      <c r="D212" s="5" t="s">
        <v>5</v>
      </c>
      <c r="E212" s="214">
        <v>23</v>
      </c>
      <c r="F212" s="214">
        <v>138</v>
      </c>
      <c r="G212" s="214">
        <v>1939</v>
      </c>
      <c r="H212" s="214">
        <v>302</v>
      </c>
      <c r="I212" s="97">
        <v>46</v>
      </c>
      <c r="J212" s="214">
        <v>133</v>
      </c>
      <c r="K212" s="214">
        <f t="shared" si="3"/>
        <v>2241</v>
      </c>
      <c r="L212" s="99">
        <v>11067</v>
      </c>
    </row>
    <row r="213" spans="1:12">
      <c r="A213" s="4" t="s">
        <v>254</v>
      </c>
      <c r="B213" s="5" t="s">
        <v>255</v>
      </c>
      <c r="C213" s="5" t="s">
        <v>251</v>
      </c>
      <c r="D213" s="5" t="s">
        <v>5</v>
      </c>
      <c r="E213" s="214">
        <v>13</v>
      </c>
      <c r="F213" s="214">
        <v>107</v>
      </c>
      <c r="G213" s="214">
        <v>721</v>
      </c>
      <c r="H213" s="214">
        <v>70</v>
      </c>
      <c r="I213" s="97">
        <v>13</v>
      </c>
      <c r="J213" s="214">
        <v>560</v>
      </c>
      <c r="K213" s="214">
        <f t="shared" si="3"/>
        <v>791</v>
      </c>
      <c r="L213" s="99">
        <v>91830</v>
      </c>
    </row>
    <row r="214" spans="1:12">
      <c r="A214" s="4" t="s">
        <v>256</v>
      </c>
      <c r="B214" s="5" t="s">
        <v>257</v>
      </c>
      <c r="C214" s="5" t="s">
        <v>243</v>
      </c>
      <c r="D214" s="5" t="s">
        <v>5</v>
      </c>
      <c r="E214" s="214">
        <v>51</v>
      </c>
      <c r="F214" s="214">
        <v>196</v>
      </c>
      <c r="G214" s="214">
        <v>2328</v>
      </c>
      <c r="H214" s="214">
        <v>778</v>
      </c>
      <c r="I214" s="97">
        <v>59</v>
      </c>
      <c r="J214" s="214">
        <v>290</v>
      </c>
      <c r="K214" s="214">
        <f t="shared" si="3"/>
        <v>3106</v>
      </c>
      <c r="L214" s="99">
        <v>22252</v>
      </c>
    </row>
    <row r="215" spans="1:12">
      <c r="A215" s="4" t="s">
        <v>258</v>
      </c>
      <c r="B215" s="5" t="s">
        <v>259</v>
      </c>
      <c r="C215" s="5" t="s">
        <v>260</v>
      </c>
      <c r="D215" s="5" t="s">
        <v>5</v>
      </c>
      <c r="E215" s="214">
        <v>0</v>
      </c>
      <c r="F215" s="214">
        <v>0</v>
      </c>
      <c r="G215" s="214">
        <v>0</v>
      </c>
      <c r="H215" s="214">
        <v>0</v>
      </c>
      <c r="I215" s="97" t="s">
        <v>461</v>
      </c>
      <c r="J215" s="214">
        <v>197</v>
      </c>
      <c r="K215" s="214">
        <f t="shared" si="3"/>
        <v>0</v>
      </c>
      <c r="L215" s="99">
        <v>22971</v>
      </c>
    </row>
    <row r="216" spans="1:12">
      <c r="A216" s="4" t="s">
        <v>261</v>
      </c>
      <c r="B216" s="5" t="s">
        <v>262</v>
      </c>
      <c r="C216" s="5" t="s">
        <v>263</v>
      </c>
      <c r="D216" s="5" t="s">
        <v>5</v>
      </c>
      <c r="E216" s="214">
        <v>48</v>
      </c>
      <c r="F216" s="214">
        <v>228</v>
      </c>
      <c r="G216" s="214">
        <v>2881</v>
      </c>
      <c r="H216" s="214">
        <v>394</v>
      </c>
      <c r="I216" s="97">
        <v>54</v>
      </c>
      <c r="J216" s="214">
        <v>161</v>
      </c>
      <c r="K216" s="214">
        <f t="shared" si="3"/>
        <v>3275</v>
      </c>
      <c r="L216" s="99">
        <v>11343</v>
      </c>
    </row>
    <row r="217" spans="1:12">
      <c r="A217" s="4" t="s">
        <v>264</v>
      </c>
      <c r="B217" s="5" t="s">
        <v>265</v>
      </c>
      <c r="C217" s="5" t="s">
        <v>260</v>
      </c>
      <c r="D217" s="5" t="s">
        <v>5</v>
      </c>
      <c r="E217" s="214">
        <v>20</v>
      </c>
      <c r="F217" s="214">
        <v>104</v>
      </c>
      <c r="G217" s="214">
        <v>1962</v>
      </c>
      <c r="H217" s="214">
        <v>44</v>
      </c>
      <c r="I217" s="97">
        <v>16</v>
      </c>
      <c r="J217" s="214">
        <v>252</v>
      </c>
      <c r="K217" s="214">
        <f t="shared" si="3"/>
        <v>2006</v>
      </c>
      <c r="L217" s="99">
        <v>26791</v>
      </c>
    </row>
    <row r="218" spans="1:12">
      <c r="A218" s="4" t="s">
        <v>266</v>
      </c>
      <c r="B218" s="5" t="s">
        <v>267</v>
      </c>
      <c r="C218" s="5" t="s">
        <v>263</v>
      </c>
      <c r="D218" s="5" t="s">
        <v>5</v>
      </c>
      <c r="E218" s="214">
        <v>114</v>
      </c>
      <c r="F218" s="214">
        <v>420</v>
      </c>
      <c r="G218" s="214">
        <v>3207</v>
      </c>
      <c r="H218" s="214">
        <v>1350</v>
      </c>
      <c r="I218" s="97">
        <v>120</v>
      </c>
      <c r="J218" s="214">
        <v>344</v>
      </c>
      <c r="K218" s="214">
        <f t="shared" si="3"/>
        <v>4557</v>
      </c>
      <c r="L218" s="99">
        <v>29737</v>
      </c>
    </row>
    <row r="219" spans="1:12">
      <c r="A219" s="4" t="s">
        <v>268</v>
      </c>
      <c r="B219" s="5" t="s">
        <v>269</v>
      </c>
      <c r="C219" s="5" t="s">
        <v>263</v>
      </c>
      <c r="D219" s="5" t="s">
        <v>5</v>
      </c>
      <c r="E219" s="214">
        <v>92</v>
      </c>
      <c r="F219" s="214">
        <v>273</v>
      </c>
      <c r="G219" s="214">
        <v>3678</v>
      </c>
      <c r="H219" s="214">
        <v>1072</v>
      </c>
      <c r="I219" s="97">
        <v>112</v>
      </c>
      <c r="J219" s="214">
        <v>256</v>
      </c>
      <c r="K219" s="214">
        <f t="shared" si="3"/>
        <v>4750</v>
      </c>
      <c r="L219" s="99">
        <v>16900</v>
      </c>
    </row>
    <row r="220" spans="1:12">
      <c r="A220" s="4" t="s">
        <v>270</v>
      </c>
      <c r="B220" s="5" t="s">
        <v>271</v>
      </c>
      <c r="C220" s="5" t="s">
        <v>251</v>
      </c>
      <c r="D220" s="5" t="s">
        <v>5</v>
      </c>
      <c r="E220" s="214">
        <v>246</v>
      </c>
      <c r="F220" s="214">
        <v>1626</v>
      </c>
      <c r="G220" s="214">
        <v>20019</v>
      </c>
      <c r="H220" s="214">
        <v>8227</v>
      </c>
      <c r="I220" s="97">
        <v>213</v>
      </c>
      <c r="J220" s="214">
        <v>1145</v>
      </c>
      <c r="K220" s="214">
        <f t="shared" si="3"/>
        <v>28246</v>
      </c>
      <c r="L220" s="99">
        <v>187446</v>
      </c>
    </row>
    <row r="221" spans="1:12">
      <c r="A221" s="4" t="s">
        <v>272</v>
      </c>
      <c r="B221" s="5" t="s">
        <v>273</v>
      </c>
      <c r="C221" s="5" t="s">
        <v>274</v>
      </c>
      <c r="D221" s="5" t="s">
        <v>5</v>
      </c>
      <c r="E221" s="214">
        <v>24</v>
      </c>
      <c r="F221" s="214">
        <v>112</v>
      </c>
      <c r="G221" s="214">
        <v>3488</v>
      </c>
      <c r="H221" s="214">
        <v>592</v>
      </c>
      <c r="I221" s="97">
        <v>47</v>
      </c>
      <c r="J221" s="214">
        <v>352</v>
      </c>
      <c r="K221" s="214">
        <f t="shared" si="3"/>
        <v>4080</v>
      </c>
      <c r="L221" s="99">
        <v>54883</v>
      </c>
    </row>
    <row r="222" spans="1:12">
      <c r="A222" s="4" t="s">
        <v>275</v>
      </c>
      <c r="B222" s="5" t="s">
        <v>276</v>
      </c>
      <c r="C222" s="5" t="s">
        <v>243</v>
      </c>
      <c r="D222" s="5" t="s">
        <v>5</v>
      </c>
      <c r="E222" s="214">
        <v>97</v>
      </c>
      <c r="F222" s="214">
        <v>84</v>
      </c>
      <c r="G222" s="214">
        <v>2518</v>
      </c>
      <c r="H222" s="214">
        <v>106</v>
      </c>
      <c r="I222" s="97">
        <v>112</v>
      </c>
      <c r="J222" s="214">
        <v>143</v>
      </c>
      <c r="K222" s="214">
        <f t="shared" si="3"/>
        <v>2624</v>
      </c>
      <c r="L222" s="99">
        <v>9199</v>
      </c>
    </row>
    <row r="223" spans="1:12">
      <c r="A223" s="4" t="s">
        <v>277</v>
      </c>
      <c r="B223" s="5" t="s">
        <v>278</v>
      </c>
      <c r="C223" s="5" t="s">
        <v>279</v>
      </c>
      <c r="D223" s="5" t="s">
        <v>5</v>
      </c>
      <c r="E223" s="214">
        <v>67</v>
      </c>
      <c r="F223" s="214">
        <v>313</v>
      </c>
      <c r="G223" s="214">
        <v>6128</v>
      </c>
      <c r="H223" s="214">
        <v>1277</v>
      </c>
      <c r="I223" s="97">
        <v>100</v>
      </c>
      <c r="J223" s="214">
        <v>321</v>
      </c>
      <c r="K223" s="214">
        <f t="shared" si="3"/>
        <v>7405</v>
      </c>
      <c r="L223" s="99">
        <v>26530</v>
      </c>
    </row>
    <row r="224" spans="1:12">
      <c r="A224" s="4" t="s">
        <v>280</v>
      </c>
      <c r="B224" s="5" t="s">
        <v>281</v>
      </c>
      <c r="C224" s="5" t="s">
        <v>279</v>
      </c>
      <c r="D224" s="5" t="s">
        <v>5</v>
      </c>
      <c r="E224" s="214">
        <v>53</v>
      </c>
      <c r="F224" s="214">
        <v>368</v>
      </c>
      <c r="G224" s="214">
        <v>5453</v>
      </c>
      <c r="H224" s="214">
        <v>1218</v>
      </c>
      <c r="I224" s="97">
        <v>142</v>
      </c>
      <c r="J224" s="214">
        <v>500</v>
      </c>
      <c r="K224" s="214">
        <f t="shared" si="3"/>
        <v>6671</v>
      </c>
      <c r="L224" s="99">
        <v>49470</v>
      </c>
    </row>
    <row r="225" spans="1:12">
      <c r="A225" s="4" t="s">
        <v>282</v>
      </c>
      <c r="B225" s="5" t="s">
        <v>283</v>
      </c>
      <c r="C225" s="5" t="s">
        <v>284</v>
      </c>
      <c r="D225" s="5" t="s">
        <v>5</v>
      </c>
      <c r="E225" s="214">
        <v>28</v>
      </c>
      <c r="F225" s="214">
        <v>113</v>
      </c>
      <c r="G225" s="214">
        <v>1803</v>
      </c>
      <c r="H225" s="214">
        <v>211</v>
      </c>
      <c r="I225" s="97">
        <v>45</v>
      </c>
      <c r="J225" s="214">
        <v>306</v>
      </c>
      <c r="K225" s="214">
        <f t="shared" si="3"/>
        <v>2014</v>
      </c>
      <c r="L225" s="99">
        <v>23840</v>
      </c>
    </row>
    <row r="226" spans="1:12">
      <c r="A226" s="4" t="s">
        <v>285</v>
      </c>
      <c r="B226" s="5" t="s">
        <v>286</v>
      </c>
      <c r="C226" s="5" t="s">
        <v>279</v>
      </c>
      <c r="D226" s="5" t="s">
        <v>5</v>
      </c>
      <c r="E226" s="214">
        <v>150</v>
      </c>
      <c r="F226" s="214">
        <v>540</v>
      </c>
      <c r="G226" s="214">
        <v>9429</v>
      </c>
      <c r="H226" s="214">
        <v>3058</v>
      </c>
      <c r="I226" s="97">
        <v>171</v>
      </c>
      <c r="J226" s="214">
        <v>218</v>
      </c>
      <c r="K226" s="214">
        <f t="shared" si="3"/>
        <v>12487</v>
      </c>
      <c r="L226" s="99">
        <v>17182</v>
      </c>
    </row>
    <row r="227" spans="1:12">
      <c r="A227" s="4" t="s">
        <v>287</v>
      </c>
      <c r="B227" s="5" t="s">
        <v>288</v>
      </c>
      <c r="C227" s="5" t="s">
        <v>289</v>
      </c>
      <c r="D227" s="5" t="s">
        <v>5</v>
      </c>
      <c r="E227" s="214">
        <v>71</v>
      </c>
      <c r="F227" s="214">
        <v>192</v>
      </c>
      <c r="G227" s="214">
        <v>4079</v>
      </c>
      <c r="H227" s="214">
        <v>1129</v>
      </c>
      <c r="I227" s="97">
        <v>76</v>
      </c>
      <c r="J227" s="214">
        <v>519</v>
      </c>
      <c r="K227" s="214">
        <f t="shared" si="3"/>
        <v>5208</v>
      </c>
      <c r="L227" s="99">
        <v>42011</v>
      </c>
    </row>
    <row r="228" spans="1:12">
      <c r="A228" s="4" t="s">
        <v>290</v>
      </c>
      <c r="B228" s="5" t="s">
        <v>291</v>
      </c>
      <c r="C228" s="5" t="s">
        <v>292</v>
      </c>
      <c r="D228" s="5" t="s">
        <v>5</v>
      </c>
      <c r="E228" s="214">
        <v>75</v>
      </c>
      <c r="F228" s="214">
        <v>324</v>
      </c>
      <c r="G228" s="214">
        <v>3783</v>
      </c>
      <c r="H228" s="214">
        <v>2243</v>
      </c>
      <c r="I228" s="97">
        <v>75</v>
      </c>
      <c r="J228" s="214">
        <v>353</v>
      </c>
      <c r="K228" s="214">
        <f t="shared" si="3"/>
        <v>6026</v>
      </c>
      <c r="L228" s="99">
        <v>36812</v>
      </c>
    </row>
    <row r="229" spans="1:12">
      <c r="A229" s="4" t="s">
        <v>293</v>
      </c>
      <c r="B229" s="5" t="s">
        <v>294</v>
      </c>
      <c r="C229" s="5" t="s">
        <v>279</v>
      </c>
      <c r="D229" s="5" t="s">
        <v>5</v>
      </c>
      <c r="E229" s="214">
        <v>54</v>
      </c>
      <c r="F229" s="214">
        <v>214</v>
      </c>
      <c r="G229" s="214">
        <v>2147</v>
      </c>
      <c r="H229" s="214">
        <v>563</v>
      </c>
      <c r="I229" s="97">
        <v>59</v>
      </c>
      <c r="J229" s="214">
        <v>151</v>
      </c>
      <c r="K229" s="214">
        <f t="shared" si="3"/>
        <v>2710</v>
      </c>
      <c r="L229" s="99">
        <v>7722</v>
      </c>
    </row>
    <row r="230" spans="1:12">
      <c r="A230" s="4" t="s">
        <v>295</v>
      </c>
      <c r="B230" s="5" t="s">
        <v>296</v>
      </c>
      <c r="C230" s="5" t="s">
        <v>279</v>
      </c>
      <c r="D230" s="5" t="s">
        <v>5</v>
      </c>
      <c r="E230" s="214">
        <v>43</v>
      </c>
      <c r="F230" s="214">
        <v>202</v>
      </c>
      <c r="G230" s="214">
        <v>2456</v>
      </c>
      <c r="H230" s="214">
        <v>1216</v>
      </c>
      <c r="I230" s="97">
        <v>62</v>
      </c>
      <c r="J230" s="214">
        <v>375</v>
      </c>
      <c r="K230" s="214">
        <f t="shared" si="3"/>
        <v>3672</v>
      </c>
      <c r="L230" s="99">
        <v>29082</v>
      </c>
    </row>
    <row r="231" spans="1:12">
      <c r="A231" s="4" t="s">
        <v>297</v>
      </c>
      <c r="B231" s="5" t="s">
        <v>298</v>
      </c>
      <c r="C231" s="5" t="s">
        <v>289</v>
      </c>
      <c r="D231" s="5" t="s">
        <v>5</v>
      </c>
      <c r="E231" s="214">
        <v>83</v>
      </c>
      <c r="F231" s="214">
        <v>451</v>
      </c>
      <c r="G231" s="214">
        <v>5955</v>
      </c>
      <c r="H231" s="214">
        <v>2429</v>
      </c>
      <c r="I231" s="97">
        <v>156</v>
      </c>
      <c r="J231" s="214">
        <v>435</v>
      </c>
      <c r="K231" s="214">
        <f t="shared" si="3"/>
        <v>8384</v>
      </c>
      <c r="L231" s="99">
        <v>49314</v>
      </c>
    </row>
    <row r="232" spans="1:12">
      <c r="A232" s="4" t="s">
        <v>299</v>
      </c>
      <c r="B232" s="5" t="s">
        <v>300</v>
      </c>
      <c r="C232" s="5" t="s">
        <v>243</v>
      </c>
      <c r="D232" s="5" t="s">
        <v>5</v>
      </c>
      <c r="E232" s="214">
        <v>65</v>
      </c>
      <c r="F232" s="214">
        <v>310</v>
      </c>
      <c r="G232" s="214">
        <v>1736</v>
      </c>
      <c r="H232" s="214">
        <v>343</v>
      </c>
      <c r="I232" s="97">
        <v>64</v>
      </c>
      <c r="J232" s="214">
        <v>416</v>
      </c>
      <c r="K232" s="214">
        <f t="shared" si="3"/>
        <v>2079</v>
      </c>
      <c r="L232" s="99">
        <v>44387</v>
      </c>
    </row>
    <row r="233" spans="1:12">
      <c r="A233" s="4" t="s">
        <v>301</v>
      </c>
      <c r="B233" s="5" t="s">
        <v>302</v>
      </c>
      <c r="C233" s="5" t="s">
        <v>274</v>
      </c>
      <c r="D233" s="5" t="s">
        <v>5</v>
      </c>
      <c r="E233" s="214">
        <v>29</v>
      </c>
      <c r="F233" s="214">
        <v>319</v>
      </c>
      <c r="G233" s="214">
        <v>3923</v>
      </c>
      <c r="H233" s="214">
        <v>1705</v>
      </c>
      <c r="I233" s="97">
        <v>76</v>
      </c>
      <c r="J233" s="214">
        <v>554</v>
      </c>
      <c r="K233" s="214">
        <f t="shared" si="3"/>
        <v>5628</v>
      </c>
      <c r="L233" s="99">
        <v>58408</v>
      </c>
    </row>
    <row r="234" spans="1:12">
      <c r="A234" s="4" t="s">
        <v>303</v>
      </c>
      <c r="B234" s="5" t="s">
        <v>304</v>
      </c>
      <c r="C234" s="5" t="s">
        <v>284</v>
      </c>
      <c r="D234" s="5" t="s">
        <v>5</v>
      </c>
      <c r="E234" s="214">
        <v>68</v>
      </c>
      <c r="F234" s="214">
        <v>303</v>
      </c>
      <c r="G234" s="214">
        <v>4505</v>
      </c>
      <c r="H234" s="214">
        <v>1984</v>
      </c>
      <c r="I234" s="97">
        <v>132</v>
      </c>
      <c r="J234" s="214">
        <v>328</v>
      </c>
      <c r="K234" s="214">
        <f t="shared" si="3"/>
        <v>6489</v>
      </c>
      <c r="L234" s="99">
        <v>40411</v>
      </c>
    </row>
    <row r="235" spans="1:12">
      <c r="A235" s="4" t="s">
        <v>305</v>
      </c>
      <c r="B235" s="5" t="s">
        <v>306</v>
      </c>
      <c r="C235" s="5" t="s">
        <v>292</v>
      </c>
      <c r="D235" s="5" t="s">
        <v>5</v>
      </c>
      <c r="E235" s="214">
        <v>44</v>
      </c>
      <c r="F235" s="214">
        <v>128</v>
      </c>
      <c r="G235" s="214">
        <v>1161</v>
      </c>
      <c r="H235" s="214">
        <v>231</v>
      </c>
      <c r="I235" s="97">
        <v>44</v>
      </c>
      <c r="J235" s="214">
        <v>388</v>
      </c>
      <c r="K235" s="214">
        <f t="shared" si="3"/>
        <v>1392</v>
      </c>
      <c r="L235" s="99">
        <v>51255</v>
      </c>
    </row>
    <row r="236" spans="1:12">
      <c r="A236" s="4" t="s">
        <v>307</v>
      </c>
      <c r="B236" s="5" t="s">
        <v>308</v>
      </c>
      <c r="C236" s="5" t="s">
        <v>309</v>
      </c>
      <c r="D236" s="5" t="s">
        <v>5</v>
      </c>
      <c r="E236" s="214">
        <v>25</v>
      </c>
      <c r="F236" s="214">
        <v>72</v>
      </c>
      <c r="G236" s="214">
        <v>2791</v>
      </c>
      <c r="H236" s="214">
        <v>723</v>
      </c>
      <c r="I236" s="97">
        <v>55</v>
      </c>
      <c r="J236" s="214">
        <v>109</v>
      </c>
      <c r="K236" s="214">
        <f t="shared" si="3"/>
        <v>3514</v>
      </c>
      <c r="L236" s="99">
        <v>11288</v>
      </c>
    </row>
    <row r="237" spans="1:12">
      <c r="A237" s="4" t="s">
        <v>310</v>
      </c>
      <c r="B237" s="5" t="s">
        <v>311</v>
      </c>
      <c r="C237" s="5" t="s">
        <v>309</v>
      </c>
      <c r="D237" s="5" t="s">
        <v>5</v>
      </c>
      <c r="E237" s="214">
        <v>6</v>
      </c>
      <c r="F237" s="214">
        <v>13</v>
      </c>
      <c r="G237" s="214">
        <v>1289</v>
      </c>
      <c r="H237" s="214">
        <v>445</v>
      </c>
      <c r="I237" s="97">
        <v>15</v>
      </c>
      <c r="J237" s="214">
        <v>139</v>
      </c>
      <c r="K237" s="214">
        <f t="shared" si="3"/>
        <v>1734</v>
      </c>
      <c r="L237" s="99">
        <v>13094</v>
      </c>
    </row>
    <row r="238" spans="1:12">
      <c r="A238" s="4" t="s">
        <v>312</v>
      </c>
      <c r="B238" s="5" t="s">
        <v>313</v>
      </c>
      <c r="C238" s="5" t="s">
        <v>263</v>
      </c>
      <c r="D238" s="5" t="s">
        <v>5</v>
      </c>
      <c r="E238" s="214">
        <v>107</v>
      </c>
      <c r="F238" s="214">
        <v>323</v>
      </c>
      <c r="G238" s="214">
        <v>4137</v>
      </c>
      <c r="H238" s="214">
        <v>410</v>
      </c>
      <c r="I238" s="97">
        <v>112</v>
      </c>
      <c r="J238" s="214">
        <v>541</v>
      </c>
      <c r="K238" s="214">
        <f t="shared" si="3"/>
        <v>4547</v>
      </c>
      <c r="L238" s="99">
        <v>64044</v>
      </c>
    </row>
    <row r="239" spans="1:12">
      <c r="A239" s="4" t="s">
        <v>314</v>
      </c>
      <c r="B239" s="5" t="s">
        <v>315</v>
      </c>
      <c r="C239" s="5" t="s">
        <v>263</v>
      </c>
      <c r="D239" s="5" t="s">
        <v>5</v>
      </c>
      <c r="E239" s="214">
        <v>39</v>
      </c>
      <c r="F239" s="214">
        <v>204</v>
      </c>
      <c r="G239" s="214">
        <v>2398</v>
      </c>
      <c r="H239" s="214">
        <v>548</v>
      </c>
      <c r="I239" s="97">
        <v>35</v>
      </c>
      <c r="J239" s="214">
        <v>816</v>
      </c>
      <c r="K239" s="214">
        <f t="shared" si="3"/>
        <v>2946</v>
      </c>
      <c r="L239" s="99">
        <v>122583</v>
      </c>
    </row>
    <row r="240" spans="1:12">
      <c r="A240" s="4" t="s">
        <v>316</v>
      </c>
      <c r="B240" s="5" t="s">
        <v>317</v>
      </c>
      <c r="C240" s="5" t="s">
        <v>263</v>
      </c>
      <c r="D240" s="5" t="s">
        <v>5</v>
      </c>
      <c r="E240" s="214">
        <v>22</v>
      </c>
      <c r="F240" s="214">
        <v>61</v>
      </c>
      <c r="G240" s="214">
        <v>1023</v>
      </c>
      <c r="H240" s="214">
        <v>370</v>
      </c>
      <c r="I240" s="97">
        <v>54</v>
      </c>
      <c r="J240" s="214">
        <v>193</v>
      </c>
      <c r="K240" s="214">
        <f t="shared" si="3"/>
        <v>1393</v>
      </c>
      <c r="L240" s="99">
        <v>13243</v>
      </c>
    </row>
    <row r="241" spans="1:12">
      <c r="A241" s="4" t="s">
        <v>318</v>
      </c>
      <c r="B241" s="5" t="s">
        <v>319</v>
      </c>
      <c r="C241" s="5" t="s">
        <v>279</v>
      </c>
      <c r="D241" s="5" t="s">
        <v>5</v>
      </c>
      <c r="E241" s="214">
        <v>126</v>
      </c>
      <c r="F241" s="214">
        <v>906</v>
      </c>
      <c r="G241" s="214">
        <v>4896</v>
      </c>
      <c r="H241" s="214">
        <v>568</v>
      </c>
      <c r="I241" s="97">
        <v>130</v>
      </c>
      <c r="J241" s="214">
        <v>910</v>
      </c>
      <c r="K241" s="214">
        <f t="shared" si="3"/>
        <v>5464</v>
      </c>
      <c r="L241" s="99">
        <v>139321</v>
      </c>
    </row>
    <row r="242" spans="1:12">
      <c r="A242" s="4" t="s">
        <v>320</v>
      </c>
      <c r="B242" s="5" t="s">
        <v>321</v>
      </c>
      <c r="C242" s="5" t="s">
        <v>263</v>
      </c>
      <c r="D242" s="5" t="s">
        <v>5</v>
      </c>
      <c r="E242" s="214">
        <v>63</v>
      </c>
      <c r="F242" s="214">
        <v>277</v>
      </c>
      <c r="G242" s="214">
        <v>3417</v>
      </c>
      <c r="H242" s="214">
        <v>987</v>
      </c>
      <c r="I242" s="97">
        <v>63</v>
      </c>
      <c r="J242" s="214">
        <v>624</v>
      </c>
      <c r="K242" s="214">
        <f t="shared" si="3"/>
        <v>4404</v>
      </c>
      <c r="L242" s="99">
        <v>98136</v>
      </c>
    </row>
    <row r="243" spans="1:12">
      <c r="A243" s="4" t="s">
        <v>322</v>
      </c>
      <c r="B243" s="5" t="s">
        <v>323</v>
      </c>
      <c r="C243" s="5" t="s">
        <v>292</v>
      </c>
      <c r="D243" s="5" t="s">
        <v>5</v>
      </c>
      <c r="E243" s="214">
        <v>63</v>
      </c>
      <c r="F243" s="214">
        <v>221</v>
      </c>
      <c r="G243" s="214">
        <v>3016</v>
      </c>
      <c r="H243" s="214">
        <v>2107</v>
      </c>
      <c r="I243" s="97">
        <v>61</v>
      </c>
      <c r="J243" s="214">
        <v>422</v>
      </c>
      <c r="K243" s="214">
        <f t="shared" si="3"/>
        <v>5123</v>
      </c>
      <c r="L243" s="99">
        <v>70777</v>
      </c>
    </row>
    <row r="244" spans="1:12">
      <c r="A244" s="4" t="s">
        <v>324</v>
      </c>
      <c r="B244" s="5" t="s">
        <v>325</v>
      </c>
      <c r="C244" s="5" t="s">
        <v>284</v>
      </c>
      <c r="D244" s="5" t="s">
        <v>5</v>
      </c>
      <c r="E244" s="214">
        <v>70</v>
      </c>
      <c r="F244" s="214">
        <v>170</v>
      </c>
      <c r="G244" s="214">
        <v>893</v>
      </c>
      <c r="H244" s="214">
        <v>198</v>
      </c>
      <c r="I244" s="97">
        <v>87</v>
      </c>
      <c r="J244" s="214">
        <v>211</v>
      </c>
      <c r="K244" s="214">
        <f t="shared" si="3"/>
        <v>1091</v>
      </c>
      <c r="L244" s="99">
        <v>15965</v>
      </c>
    </row>
    <row r="245" spans="1:12">
      <c r="A245" s="4" t="s">
        <v>326</v>
      </c>
      <c r="B245" s="5" t="s">
        <v>327</v>
      </c>
      <c r="C245" s="5" t="s">
        <v>284</v>
      </c>
      <c r="D245" s="5" t="s">
        <v>5</v>
      </c>
      <c r="E245" s="214">
        <v>120</v>
      </c>
      <c r="F245" s="214">
        <v>477</v>
      </c>
      <c r="G245" s="214">
        <v>8373</v>
      </c>
      <c r="H245" s="214">
        <v>2412</v>
      </c>
      <c r="I245" s="97">
        <v>120</v>
      </c>
      <c r="J245" s="214">
        <v>403</v>
      </c>
      <c r="K245" s="214">
        <f t="shared" si="3"/>
        <v>10785</v>
      </c>
      <c r="L245" s="99">
        <v>51086</v>
      </c>
    </row>
    <row r="246" spans="1:12">
      <c r="A246" s="4" t="s">
        <v>328</v>
      </c>
      <c r="B246" s="5" t="s">
        <v>329</v>
      </c>
      <c r="C246" s="5" t="s">
        <v>243</v>
      </c>
      <c r="D246" s="5" t="s">
        <v>5</v>
      </c>
      <c r="E246" s="214">
        <v>102</v>
      </c>
      <c r="F246" s="214">
        <v>371</v>
      </c>
      <c r="G246" s="214">
        <v>3005</v>
      </c>
      <c r="H246" s="214">
        <v>257</v>
      </c>
      <c r="I246" s="97">
        <v>102</v>
      </c>
      <c r="J246" s="214">
        <v>910</v>
      </c>
      <c r="K246" s="214">
        <f t="shared" si="3"/>
        <v>3262</v>
      </c>
      <c r="L246" s="99">
        <v>119206</v>
      </c>
    </row>
    <row r="247" spans="1:12">
      <c r="A247" s="4" t="s">
        <v>330</v>
      </c>
      <c r="B247" s="5" t="s">
        <v>331</v>
      </c>
      <c r="C247" s="5" t="s">
        <v>289</v>
      </c>
      <c r="D247" s="5" t="s">
        <v>5</v>
      </c>
      <c r="E247" s="214">
        <v>62</v>
      </c>
      <c r="F247" s="214">
        <v>390</v>
      </c>
      <c r="G247" s="214">
        <v>4560</v>
      </c>
      <c r="H247" s="214">
        <v>1416</v>
      </c>
      <c r="I247" s="97">
        <v>94</v>
      </c>
      <c r="J247" s="214">
        <v>245</v>
      </c>
      <c r="K247" s="214">
        <f t="shared" si="3"/>
        <v>5976</v>
      </c>
      <c r="L247" s="99">
        <v>20535</v>
      </c>
    </row>
    <row r="248" spans="1:12">
      <c r="A248" s="4" t="s">
        <v>332</v>
      </c>
      <c r="B248" s="5" t="s">
        <v>333</v>
      </c>
      <c r="C248" s="5" t="s">
        <v>279</v>
      </c>
      <c r="D248" s="5" t="s">
        <v>5</v>
      </c>
      <c r="E248" s="214">
        <v>94</v>
      </c>
      <c r="F248" s="214">
        <v>409</v>
      </c>
      <c r="G248" s="214">
        <v>6448</v>
      </c>
      <c r="H248" s="214">
        <v>1541</v>
      </c>
      <c r="I248" s="97">
        <v>95</v>
      </c>
      <c r="J248" s="214">
        <v>340</v>
      </c>
      <c r="K248" s="214">
        <f t="shared" si="3"/>
        <v>7989</v>
      </c>
      <c r="L248" s="99">
        <v>32775</v>
      </c>
    </row>
    <row r="249" spans="1:12">
      <c r="A249" s="4" t="s">
        <v>334</v>
      </c>
      <c r="B249" s="5" t="s">
        <v>335</v>
      </c>
      <c r="C249" s="5" t="s">
        <v>284</v>
      </c>
      <c r="D249" s="5" t="s">
        <v>5</v>
      </c>
      <c r="E249" s="214">
        <v>93</v>
      </c>
      <c r="F249" s="214">
        <v>316</v>
      </c>
      <c r="G249" s="214">
        <v>3337</v>
      </c>
      <c r="H249" s="214">
        <v>2173</v>
      </c>
      <c r="I249" s="97">
        <v>146</v>
      </c>
      <c r="J249" s="214">
        <v>294</v>
      </c>
      <c r="K249" s="214">
        <f t="shared" si="3"/>
        <v>5510</v>
      </c>
      <c r="L249" s="99">
        <v>26922</v>
      </c>
    </row>
    <row r="250" spans="1:12">
      <c r="A250" s="4" t="s">
        <v>336</v>
      </c>
      <c r="B250" s="5" t="s">
        <v>337</v>
      </c>
      <c r="C250" s="5" t="s">
        <v>243</v>
      </c>
      <c r="D250" s="5" t="s">
        <v>5</v>
      </c>
      <c r="E250" s="214">
        <v>103</v>
      </c>
      <c r="F250" s="214">
        <v>546</v>
      </c>
      <c r="G250" s="214">
        <v>7176</v>
      </c>
      <c r="H250" s="214">
        <v>2612</v>
      </c>
      <c r="I250" s="97">
        <v>150</v>
      </c>
      <c r="J250" s="214">
        <v>471</v>
      </c>
      <c r="K250" s="214">
        <f t="shared" si="3"/>
        <v>9788</v>
      </c>
      <c r="L250" s="99">
        <v>60227</v>
      </c>
    </row>
    <row r="251" spans="1:12">
      <c r="A251" s="4" t="s">
        <v>338</v>
      </c>
      <c r="B251" s="5" t="s">
        <v>339</v>
      </c>
      <c r="C251" s="5" t="s">
        <v>243</v>
      </c>
      <c r="D251" s="5" t="s">
        <v>5</v>
      </c>
      <c r="E251" s="214">
        <v>58</v>
      </c>
      <c r="F251" s="214">
        <v>111</v>
      </c>
      <c r="G251" s="214">
        <v>1879</v>
      </c>
      <c r="H251" s="214">
        <v>175</v>
      </c>
      <c r="I251" s="97">
        <v>91</v>
      </c>
      <c r="J251" s="214">
        <v>180</v>
      </c>
      <c r="K251" s="214">
        <f t="shared" si="3"/>
        <v>2054</v>
      </c>
      <c r="L251" s="99">
        <v>13808</v>
      </c>
    </row>
    <row r="252" spans="1:12">
      <c r="A252" s="4" t="s">
        <v>340</v>
      </c>
      <c r="B252" s="5" t="s">
        <v>341</v>
      </c>
      <c r="C252" s="5" t="s">
        <v>342</v>
      </c>
      <c r="D252" s="5" t="s">
        <v>5</v>
      </c>
      <c r="E252" s="214">
        <v>107</v>
      </c>
      <c r="F252" s="214">
        <v>563</v>
      </c>
      <c r="G252" s="214">
        <v>9604</v>
      </c>
      <c r="H252" s="214">
        <v>3298</v>
      </c>
      <c r="I252" s="97">
        <v>120</v>
      </c>
      <c r="J252" s="214">
        <v>550</v>
      </c>
      <c r="K252" s="214">
        <f t="shared" si="3"/>
        <v>12902</v>
      </c>
      <c r="L252" s="99">
        <v>98975</v>
      </c>
    </row>
    <row r="253" spans="1:12">
      <c r="A253" s="4" t="s">
        <v>343</v>
      </c>
      <c r="B253" s="5" t="s">
        <v>344</v>
      </c>
      <c r="C253" s="5" t="s">
        <v>284</v>
      </c>
      <c r="D253" s="5" t="s">
        <v>5</v>
      </c>
      <c r="E253" s="214">
        <v>115</v>
      </c>
      <c r="F253" s="214">
        <v>407</v>
      </c>
      <c r="G253" s="214">
        <v>3013</v>
      </c>
      <c r="H253" s="214">
        <v>239</v>
      </c>
      <c r="I253" s="97">
        <v>180</v>
      </c>
      <c r="J253" s="214">
        <v>453</v>
      </c>
      <c r="K253" s="214">
        <f t="shared" si="3"/>
        <v>3252</v>
      </c>
      <c r="L253" s="99">
        <v>64510</v>
      </c>
    </row>
    <row r="254" spans="1:12">
      <c r="A254" s="4" t="s">
        <v>345</v>
      </c>
      <c r="B254" s="5" t="s">
        <v>346</v>
      </c>
      <c r="C254" s="5" t="s">
        <v>263</v>
      </c>
      <c r="D254" s="5" t="s">
        <v>5</v>
      </c>
      <c r="E254" s="214">
        <v>36</v>
      </c>
      <c r="F254" s="214">
        <v>186</v>
      </c>
      <c r="G254" s="214">
        <v>2759</v>
      </c>
      <c r="H254" s="214">
        <v>817</v>
      </c>
      <c r="I254" s="97">
        <v>83</v>
      </c>
      <c r="J254" s="214">
        <v>184</v>
      </c>
      <c r="K254" s="214">
        <f t="shared" si="3"/>
        <v>3576</v>
      </c>
      <c r="L254" s="99">
        <v>11320</v>
      </c>
    </row>
    <row r="255" spans="1:12">
      <c r="A255" s="4" t="s">
        <v>347</v>
      </c>
      <c r="B255" s="5" t="s">
        <v>348</v>
      </c>
      <c r="C255" s="5" t="s">
        <v>279</v>
      </c>
      <c r="D255" s="5" t="s">
        <v>5</v>
      </c>
      <c r="E255" s="214">
        <v>51</v>
      </c>
      <c r="F255" s="214">
        <v>383</v>
      </c>
      <c r="G255" s="214">
        <v>2555</v>
      </c>
      <c r="H255" s="214">
        <v>873</v>
      </c>
      <c r="I255" s="97">
        <v>77</v>
      </c>
      <c r="J255" s="214">
        <v>314</v>
      </c>
      <c r="K255" s="214">
        <f t="shared" si="3"/>
        <v>3428</v>
      </c>
      <c r="L255" s="99">
        <v>25798</v>
      </c>
    </row>
    <row r="256" spans="1:12">
      <c r="A256" s="4" t="s">
        <v>349</v>
      </c>
      <c r="B256" s="5" t="s">
        <v>350</v>
      </c>
      <c r="C256" s="5" t="s">
        <v>263</v>
      </c>
      <c r="D256" s="5" t="s">
        <v>5</v>
      </c>
      <c r="E256" s="214">
        <v>49</v>
      </c>
      <c r="F256" s="214">
        <v>296</v>
      </c>
      <c r="G256" s="214">
        <v>1903</v>
      </c>
      <c r="H256" s="214">
        <v>754</v>
      </c>
      <c r="I256" s="97">
        <v>48</v>
      </c>
      <c r="J256" s="214">
        <v>81</v>
      </c>
      <c r="K256" s="214">
        <f t="shared" si="3"/>
        <v>2657</v>
      </c>
      <c r="L256" s="99">
        <v>4280</v>
      </c>
    </row>
    <row r="257" spans="1:12">
      <c r="A257" s="4" t="s">
        <v>351</v>
      </c>
      <c r="B257" s="5" t="s">
        <v>352</v>
      </c>
      <c r="C257" s="5" t="s">
        <v>342</v>
      </c>
      <c r="D257" s="5" t="s">
        <v>5</v>
      </c>
      <c r="E257" s="214">
        <v>140</v>
      </c>
      <c r="F257" s="214">
        <v>329</v>
      </c>
      <c r="G257" s="214">
        <v>2855</v>
      </c>
      <c r="H257" s="214">
        <v>256</v>
      </c>
      <c r="I257" s="97">
        <v>139</v>
      </c>
      <c r="J257" s="214">
        <v>426</v>
      </c>
      <c r="K257" s="214">
        <f t="shared" si="3"/>
        <v>3111</v>
      </c>
      <c r="L257" s="99">
        <v>51882</v>
      </c>
    </row>
    <row r="258" spans="1:12">
      <c r="A258" s="4" t="s">
        <v>353</v>
      </c>
      <c r="B258" s="5" t="s">
        <v>354</v>
      </c>
      <c r="C258" s="5" t="s">
        <v>274</v>
      </c>
      <c r="D258" s="5" t="s">
        <v>5</v>
      </c>
      <c r="E258" s="214">
        <v>22</v>
      </c>
      <c r="F258" s="214">
        <v>100</v>
      </c>
      <c r="G258" s="214">
        <v>965</v>
      </c>
      <c r="H258" s="214">
        <v>77</v>
      </c>
      <c r="I258" s="97">
        <v>37</v>
      </c>
      <c r="J258" s="214">
        <v>321</v>
      </c>
      <c r="K258" s="214">
        <f t="shared" si="3"/>
        <v>1042</v>
      </c>
      <c r="L258" s="99">
        <v>34848</v>
      </c>
    </row>
    <row r="259" spans="1:12">
      <c r="A259" s="4" t="s">
        <v>355</v>
      </c>
      <c r="B259" s="5" t="s">
        <v>356</v>
      </c>
      <c r="C259" s="5" t="s">
        <v>260</v>
      </c>
      <c r="D259" s="5" t="s">
        <v>5</v>
      </c>
      <c r="E259" s="214">
        <v>47</v>
      </c>
      <c r="F259" s="214">
        <v>114</v>
      </c>
      <c r="G259" s="214">
        <v>4034</v>
      </c>
      <c r="H259" s="214">
        <v>369</v>
      </c>
      <c r="I259" s="97">
        <v>44</v>
      </c>
      <c r="J259" s="214">
        <v>421</v>
      </c>
      <c r="K259" s="214">
        <f t="shared" ref="K259:K322" si="4">G259+H259</f>
        <v>4403</v>
      </c>
      <c r="L259" s="99">
        <v>48616</v>
      </c>
    </row>
    <row r="260" spans="1:12">
      <c r="A260" s="4" t="s">
        <v>357</v>
      </c>
      <c r="B260" s="5" t="s">
        <v>358</v>
      </c>
      <c r="C260" s="5" t="s">
        <v>260</v>
      </c>
      <c r="D260" s="5" t="s">
        <v>5</v>
      </c>
      <c r="E260" s="214">
        <v>8</v>
      </c>
      <c r="F260" s="214">
        <v>44</v>
      </c>
      <c r="G260" s="214">
        <v>3126</v>
      </c>
      <c r="H260" s="214">
        <v>273</v>
      </c>
      <c r="I260" s="97">
        <v>53</v>
      </c>
      <c r="J260" s="214">
        <v>161</v>
      </c>
      <c r="K260" s="214">
        <f t="shared" si="4"/>
        <v>3399</v>
      </c>
      <c r="L260" s="99">
        <v>13829</v>
      </c>
    </row>
    <row r="261" spans="1:12">
      <c r="A261" s="4" t="s">
        <v>359</v>
      </c>
      <c r="B261" s="5" t="s">
        <v>360</v>
      </c>
      <c r="C261" s="5" t="s">
        <v>342</v>
      </c>
      <c r="D261" s="5" t="s">
        <v>5</v>
      </c>
      <c r="E261" s="214">
        <v>45</v>
      </c>
      <c r="F261" s="214">
        <v>185</v>
      </c>
      <c r="G261" s="214">
        <v>3935</v>
      </c>
      <c r="H261" s="214">
        <v>60</v>
      </c>
      <c r="I261" s="97">
        <v>45</v>
      </c>
      <c r="J261" s="214">
        <v>219</v>
      </c>
      <c r="K261" s="214">
        <f t="shared" si="4"/>
        <v>3995</v>
      </c>
      <c r="L261" s="99">
        <v>20213</v>
      </c>
    </row>
    <row r="262" spans="1:12">
      <c r="A262" s="4" t="s">
        <v>361</v>
      </c>
      <c r="B262" s="5" t="s">
        <v>362</v>
      </c>
      <c r="C262" s="5" t="s">
        <v>260</v>
      </c>
      <c r="D262" s="5" t="s">
        <v>5</v>
      </c>
      <c r="E262" s="214">
        <v>72</v>
      </c>
      <c r="F262" s="214">
        <v>328</v>
      </c>
      <c r="G262" s="214">
        <v>7580</v>
      </c>
      <c r="H262" s="214">
        <v>2014</v>
      </c>
      <c r="I262" s="97">
        <v>107</v>
      </c>
      <c r="J262" s="214">
        <v>581</v>
      </c>
      <c r="K262" s="214">
        <f t="shared" si="4"/>
        <v>9594</v>
      </c>
      <c r="L262" s="99">
        <v>62023</v>
      </c>
    </row>
    <row r="263" spans="1:12">
      <c r="A263" s="4" t="s">
        <v>363</v>
      </c>
      <c r="B263" s="5" t="s">
        <v>364</v>
      </c>
      <c r="C263" s="5" t="s">
        <v>260</v>
      </c>
      <c r="D263" s="5" t="s">
        <v>5</v>
      </c>
      <c r="E263" s="214">
        <v>51</v>
      </c>
      <c r="F263" s="214">
        <v>335</v>
      </c>
      <c r="G263" s="214">
        <v>3914</v>
      </c>
      <c r="H263" s="214">
        <v>1434</v>
      </c>
      <c r="I263" s="97">
        <v>64</v>
      </c>
      <c r="J263" s="214">
        <v>148</v>
      </c>
      <c r="K263" s="214">
        <f t="shared" si="4"/>
        <v>5348</v>
      </c>
      <c r="L263" s="99">
        <v>15008</v>
      </c>
    </row>
    <row r="264" spans="1:12">
      <c r="A264" s="4" t="s">
        <v>365</v>
      </c>
      <c r="B264" s="5" t="s">
        <v>366</v>
      </c>
      <c r="C264" s="5" t="s">
        <v>292</v>
      </c>
      <c r="D264" s="5" t="s">
        <v>5</v>
      </c>
      <c r="E264" s="214">
        <v>76</v>
      </c>
      <c r="F264" s="214">
        <v>287</v>
      </c>
      <c r="G264" s="214">
        <v>6296</v>
      </c>
      <c r="H264" s="214">
        <v>3274</v>
      </c>
      <c r="I264" s="97">
        <v>103</v>
      </c>
      <c r="J264" s="214">
        <v>294</v>
      </c>
      <c r="K264" s="214">
        <f t="shared" si="4"/>
        <v>9570</v>
      </c>
      <c r="L264" s="99">
        <v>35806</v>
      </c>
    </row>
    <row r="265" spans="1:12">
      <c r="A265" s="4" t="s">
        <v>367</v>
      </c>
      <c r="B265" s="5" t="s">
        <v>368</v>
      </c>
      <c r="C265" s="5" t="s">
        <v>260</v>
      </c>
      <c r="D265" s="5" t="s">
        <v>5</v>
      </c>
      <c r="E265" s="214">
        <v>229</v>
      </c>
      <c r="F265" s="214">
        <v>1135</v>
      </c>
      <c r="G265" s="214">
        <v>19668</v>
      </c>
      <c r="H265" s="214">
        <v>2061</v>
      </c>
      <c r="I265" s="97">
        <v>300</v>
      </c>
      <c r="J265" s="214">
        <v>960</v>
      </c>
      <c r="K265" s="214">
        <f t="shared" si="4"/>
        <v>21729</v>
      </c>
      <c r="L265" s="99">
        <v>91478</v>
      </c>
    </row>
    <row r="266" spans="1:12">
      <c r="A266" s="4" t="s">
        <v>369</v>
      </c>
      <c r="B266" s="5" t="s">
        <v>370</v>
      </c>
      <c r="C266" s="5" t="s">
        <v>289</v>
      </c>
      <c r="D266" s="5" t="s">
        <v>5</v>
      </c>
      <c r="E266" s="214">
        <v>64</v>
      </c>
      <c r="F266" s="214">
        <v>500</v>
      </c>
      <c r="G266" s="214">
        <v>2378</v>
      </c>
      <c r="H266" s="214">
        <v>500</v>
      </c>
      <c r="I266" s="97">
        <v>75</v>
      </c>
      <c r="J266" s="214">
        <v>200</v>
      </c>
      <c r="K266" s="214">
        <f t="shared" si="4"/>
        <v>2878</v>
      </c>
      <c r="L266" s="99">
        <v>14626</v>
      </c>
    </row>
    <row r="267" spans="1:12">
      <c r="A267" s="4" t="s">
        <v>371</v>
      </c>
      <c r="B267" s="5" t="s">
        <v>372</v>
      </c>
      <c r="C267" s="5" t="s">
        <v>246</v>
      </c>
      <c r="D267" s="5" t="s">
        <v>5</v>
      </c>
      <c r="E267" s="214">
        <v>263</v>
      </c>
      <c r="F267" s="214">
        <v>1615</v>
      </c>
      <c r="G267" s="214">
        <v>20805</v>
      </c>
      <c r="H267" s="214">
        <v>7481</v>
      </c>
      <c r="I267" s="97">
        <v>313</v>
      </c>
      <c r="J267" s="214">
        <v>1606</v>
      </c>
      <c r="K267" s="214">
        <f t="shared" si="4"/>
        <v>28286</v>
      </c>
      <c r="L267" s="99">
        <v>223839</v>
      </c>
    </row>
    <row r="268" spans="1:12">
      <c r="A268" s="4" t="s">
        <v>373</v>
      </c>
      <c r="B268" s="5" t="s">
        <v>374</v>
      </c>
      <c r="C268" s="5" t="s">
        <v>246</v>
      </c>
      <c r="D268" s="5" t="s">
        <v>5</v>
      </c>
      <c r="E268" s="214">
        <v>20</v>
      </c>
      <c r="F268" s="214">
        <v>206</v>
      </c>
      <c r="G268" s="214">
        <v>2856</v>
      </c>
      <c r="H268" s="214">
        <v>995</v>
      </c>
      <c r="I268" s="97">
        <v>55</v>
      </c>
      <c r="J268" s="214">
        <v>857</v>
      </c>
      <c r="K268" s="214">
        <f t="shared" si="4"/>
        <v>3851</v>
      </c>
      <c r="L268" s="99">
        <v>83569</v>
      </c>
    </row>
    <row r="269" spans="1:12">
      <c r="A269" s="4" t="s">
        <v>375</v>
      </c>
      <c r="B269" s="5" t="s">
        <v>376</v>
      </c>
      <c r="C269" s="5" t="s">
        <v>274</v>
      </c>
      <c r="D269" s="5" t="s">
        <v>5</v>
      </c>
      <c r="E269" s="214">
        <v>64</v>
      </c>
      <c r="F269" s="214">
        <v>126</v>
      </c>
      <c r="G269" s="214">
        <v>2021</v>
      </c>
      <c r="H269" s="214">
        <v>306</v>
      </c>
      <c r="I269" s="97">
        <v>79</v>
      </c>
      <c r="J269" s="214">
        <v>174</v>
      </c>
      <c r="K269" s="214">
        <f t="shared" si="4"/>
        <v>2327</v>
      </c>
      <c r="L269" s="99">
        <v>18926</v>
      </c>
    </row>
    <row r="270" spans="1:12">
      <c r="A270" s="4" t="s">
        <v>377</v>
      </c>
      <c r="B270" s="5" t="s">
        <v>378</v>
      </c>
      <c r="C270" s="5" t="s">
        <v>246</v>
      </c>
      <c r="D270" s="5" t="s">
        <v>5</v>
      </c>
      <c r="E270" s="214">
        <v>259</v>
      </c>
      <c r="F270" s="214">
        <v>837</v>
      </c>
      <c r="G270" s="214">
        <v>7637</v>
      </c>
      <c r="H270" s="214">
        <v>2594</v>
      </c>
      <c r="I270" s="97">
        <v>229</v>
      </c>
      <c r="J270" s="214">
        <v>1236</v>
      </c>
      <c r="K270" s="214">
        <f t="shared" si="4"/>
        <v>10231</v>
      </c>
      <c r="L270" s="99">
        <v>134968</v>
      </c>
    </row>
    <row r="271" spans="1:12">
      <c r="A271" s="4" t="s">
        <v>379</v>
      </c>
      <c r="B271" s="5" t="s">
        <v>380</v>
      </c>
      <c r="C271" s="5" t="s">
        <v>243</v>
      </c>
      <c r="D271" s="5" t="s">
        <v>5</v>
      </c>
      <c r="E271" s="214">
        <v>83</v>
      </c>
      <c r="F271" s="214">
        <v>407</v>
      </c>
      <c r="G271" s="214">
        <v>7101</v>
      </c>
      <c r="H271" s="214">
        <v>1425</v>
      </c>
      <c r="I271" s="97">
        <v>108</v>
      </c>
      <c r="J271" s="214">
        <v>494</v>
      </c>
      <c r="K271" s="214">
        <f t="shared" si="4"/>
        <v>8526</v>
      </c>
      <c r="L271" s="99">
        <v>50227</v>
      </c>
    </row>
    <row r="272" spans="1:12">
      <c r="A272" s="4" t="s">
        <v>381</v>
      </c>
      <c r="B272" s="5" t="s">
        <v>382</v>
      </c>
      <c r="C272" s="5" t="s">
        <v>279</v>
      </c>
      <c r="D272" s="5" t="s">
        <v>5</v>
      </c>
      <c r="E272" s="214">
        <v>98</v>
      </c>
      <c r="F272" s="214">
        <v>583</v>
      </c>
      <c r="G272" s="214">
        <v>5447</v>
      </c>
      <c r="H272" s="214">
        <v>2038</v>
      </c>
      <c r="I272" s="97">
        <v>175</v>
      </c>
      <c r="J272" s="214">
        <v>504</v>
      </c>
      <c r="K272" s="214">
        <f t="shared" si="4"/>
        <v>7485</v>
      </c>
      <c r="L272" s="99">
        <v>44277</v>
      </c>
    </row>
    <row r="273" spans="1:12">
      <c r="A273" s="4" t="s">
        <v>383</v>
      </c>
      <c r="B273" s="5" t="s">
        <v>384</v>
      </c>
      <c r="C273" s="5" t="s">
        <v>263</v>
      </c>
      <c r="D273" s="5" t="s">
        <v>5</v>
      </c>
      <c r="E273" s="214">
        <v>18</v>
      </c>
      <c r="F273" s="214">
        <v>66</v>
      </c>
      <c r="G273" s="214">
        <v>881</v>
      </c>
      <c r="H273" s="214">
        <v>184</v>
      </c>
      <c r="I273" s="97">
        <v>22</v>
      </c>
      <c r="J273" s="214">
        <v>230</v>
      </c>
      <c r="K273" s="214">
        <f t="shared" si="4"/>
        <v>1065</v>
      </c>
      <c r="L273" s="99">
        <v>15776</v>
      </c>
    </row>
    <row r="274" spans="1:12">
      <c r="A274" s="4" t="s">
        <v>385</v>
      </c>
      <c r="B274" s="5" t="s">
        <v>386</v>
      </c>
      <c r="C274" s="5" t="s">
        <v>263</v>
      </c>
      <c r="D274" s="5" t="s">
        <v>5</v>
      </c>
      <c r="E274" s="214">
        <v>138</v>
      </c>
      <c r="F274" s="214">
        <v>676</v>
      </c>
      <c r="G274" s="214">
        <v>8961</v>
      </c>
      <c r="H274" s="214">
        <v>3285</v>
      </c>
      <c r="I274" s="97">
        <v>138</v>
      </c>
      <c r="J274" s="214">
        <v>289</v>
      </c>
      <c r="K274" s="214">
        <f t="shared" si="4"/>
        <v>12246</v>
      </c>
      <c r="L274" s="99">
        <v>39388</v>
      </c>
    </row>
    <row r="275" spans="1:12">
      <c r="A275" s="4" t="s">
        <v>387</v>
      </c>
      <c r="B275" s="5" t="s">
        <v>388</v>
      </c>
      <c r="C275" s="5" t="s">
        <v>260</v>
      </c>
      <c r="D275" s="5" t="s">
        <v>5</v>
      </c>
      <c r="E275" s="214">
        <v>34</v>
      </c>
      <c r="F275" s="214">
        <v>178</v>
      </c>
      <c r="G275" s="214">
        <v>3212</v>
      </c>
      <c r="H275" s="214">
        <v>95</v>
      </c>
      <c r="I275" s="97">
        <v>34</v>
      </c>
      <c r="J275" s="214">
        <v>776</v>
      </c>
      <c r="K275" s="214">
        <f t="shared" si="4"/>
        <v>3307</v>
      </c>
      <c r="L275" s="99">
        <v>100348</v>
      </c>
    </row>
    <row r="276" spans="1:12">
      <c r="A276" s="4" t="s">
        <v>389</v>
      </c>
      <c r="B276" s="5" t="s">
        <v>390</v>
      </c>
      <c r="C276" s="5" t="s">
        <v>260</v>
      </c>
      <c r="D276" s="5" t="s">
        <v>5</v>
      </c>
      <c r="E276" s="214">
        <v>106</v>
      </c>
      <c r="F276" s="214">
        <v>865</v>
      </c>
      <c r="G276" s="214">
        <v>11826</v>
      </c>
      <c r="H276" s="214">
        <v>986</v>
      </c>
      <c r="I276" s="97">
        <v>106</v>
      </c>
      <c r="J276" s="214">
        <v>546</v>
      </c>
      <c r="K276" s="214">
        <f t="shared" si="4"/>
        <v>12812</v>
      </c>
      <c r="L276" s="99">
        <v>68217</v>
      </c>
    </row>
    <row r="277" spans="1:12">
      <c r="A277" s="4" t="s">
        <v>391</v>
      </c>
      <c r="B277" s="5" t="s">
        <v>392</v>
      </c>
      <c r="C277" s="5" t="s">
        <v>243</v>
      </c>
      <c r="D277" s="5" t="s">
        <v>5</v>
      </c>
      <c r="E277" s="214">
        <v>261</v>
      </c>
      <c r="F277" s="214">
        <v>1384</v>
      </c>
      <c r="G277" s="214">
        <v>28623</v>
      </c>
      <c r="H277" s="214">
        <v>2923</v>
      </c>
      <c r="I277" s="97">
        <v>280</v>
      </c>
      <c r="J277" s="214">
        <v>865</v>
      </c>
      <c r="K277" s="214">
        <f t="shared" si="4"/>
        <v>31546</v>
      </c>
      <c r="L277" s="99">
        <v>170454</v>
      </c>
    </row>
    <row r="278" spans="1:12">
      <c r="A278" s="4" t="s">
        <v>393</v>
      </c>
      <c r="B278" s="5" t="s">
        <v>394</v>
      </c>
      <c r="C278" s="5" t="s">
        <v>289</v>
      </c>
      <c r="D278" s="5" t="s">
        <v>5</v>
      </c>
      <c r="E278" s="214">
        <v>59</v>
      </c>
      <c r="F278" s="214">
        <v>227</v>
      </c>
      <c r="G278" s="214">
        <v>4024</v>
      </c>
      <c r="H278" s="214">
        <v>1351</v>
      </c>
      <c r="I278" s="97">
        <v>52</v>
      </c>
      <c r="J278" s="214">
        <v>214</v>
      </c>
      <c r="K278" s="214">
        <f t="shared" si="4"/>
        <v>5375</v>
      </c>
      <c r="L278" s="99">
        <v>19987</v>
      </c>
    </row>
    <row r="279" spans="1:12">
      <c r="A279" s="4" t="s">
        <v>395</v>
      </c>
      <c r="B279" s="5" t="s">
        <v>396</v>
      </c>
      <c r="C279" s="5" t="s">
        <v>289</v>
      </c>
      <c r="D279" s="5" t="s">
        <v>5</v>
      </c>
      <c r="E279" s="214">
        <v>13</v>
      </c>
      <c r="F279" s="214">
        <v>167</v>
      </c>
      <c r="G279" s="214">
        <v>1521</v>
      </c>
      <c r="H279" s="214">
        <v>537</v>
      </c>
      <c r="I279" s="97">
        <v>54</v>
      </c>
      <c r="J279" s="214">
        <v>554</v>
      </c>
      <c r="K279" s="214">
        <f t="shared" si="4"/>
        <v>2058</v>
      </c>
      <c r="L279" s="99">
        <v>44204</v>
      </c>
    </row>
    <row r="280" spans="1:12">
      <c r="A280" s="4" t="s">
        <v>397</v>
      </c>
      <c r="B280" s="5" t="s">
        <v>398</v>
      </c>
      <c r="C280" s="5" t="s">
        <v>342</v>
      </c>
      <c r="D280" s="5" t="s">
        <v>5</v>
      </c>
      <c r="E280" s="214">
        <v>82</v>
      </c>
      <c r="F280" s="214">
        <v>201</v>
      </c>
      <c r="G280" s="214">
        <v>2805</v>
      </c>
      <c r="H280" s="214">
        <v>1008</v>
      </c>
      <c r="I280" s="97">
        <v>82</v>
      </c>
      <c r="J280" s="214">
        <v>403</v>
      </c>
      <c r="K280" s="214">
        <f t="shared" si="4"/>
        <v>3813</v>
      </c>
      <c r="L280" s="99">
        <v>46842</v>
      </c>
    </row>
    <row r="281" spans="1:12">
      <c r="A281" s="4" t="s">
        <v>399</v>
      </c>
      <c r="B281" s="5" t="s">
        <v>400</v>
      </c>
      <c r="C281" s="5" t="s">
        <v>243</v>
      </c>
      <c r="D281" s="5" t="s">
        <v>5</v>
      </c>
      <c r="E281" s="214">
        <v>113</v>
      </c>
      <c r="F281" s="214">
        <v>207</v>
      </c>
      <c r="G281" s="214">
        <v>3054</v>
      </c>
      <c r="H281" s="214">
        <v>765</v>
      </c>
      <c r="I281" s="97">
        <v>113</v>
      </c>
      <c r="J281" s="214">
        <v>392</v>
      </c>
      <c r="K281" s="214">
        <f t="shared" si="4"/>
        <v>3819</v>
      </c>
      <c r="L281" s="99">
        <v>36396</v>
      </c>
    </row>
    <row r="282" spans="1:12">
      <c r="A282" s="4" t="s">
        <v>401</v>
      </c>
      <c r="B282" s="5" t="s">
        <v>402</v>
      </c>
      <c r="C282" s="5" t="s">
        <v>243</v>
      </c>
      <c r="D282" s="5" t="s">
        <v>5</v>
      </c>
      <c r="E282" s="214">
        <v>238</v>
      </c>
      <c r="F282" s="214">
        <v>1256</v>
      </c>
      <c r="G282" s="214">
        <v>10293</v>
      </c>
      <c r="H282" s="214">
        <v>2780</v>
      </c>
      <c r="I282" s="97">
        <v>244</v>
      </c>
      <c r="J282" s="214">
        <v>444</v>
      </c>
      <c r="K282" s="214">
        <f t="shared" si="4"/>
        <v>13073</v>
      </c>
      <c r="L282" s="99">
        <v>74926</v>
      </c>
    </row>
    <row r="283" spans="1:12">
      <c r="A283" s="4" t="s">
        <v>403</v>
      </c>
      <c r="B283" s="5" t="s">
        <v>404</v>
      </c>
      <c r="C283" s="5" t="s">
        <v>405</v>
      </c>
      <c r="D283" s="5" t="s">
        <v>5</v>
      </c>
      <c r="E283" s="214">
        <v>124</v>
      </c>
      <c r="F283" s="214">
        <v>789</v>
      </c>
      <c r="G283" s="214">
        <v>7567</v>
      </c>
      <c r="H283" s="214">
        <v>402</v>
      </c>
      <c r="I283" s="97">
        <v>230</v>
      </c>
      <c r="J283" s="214">
        <v>651</v>
      </c>
      <c r="K283" s="214">
        <f t="shared" si="4"/>
        <v>7969</v>
      </c>
      <c r="L283" s="99">
        <v>122415</v>
      </c>
    </row>
    <row r="284" spans="1:12">
      <c r="A284" s="4" t="s">
        <v>406</v>
      </c>
      <c r="B284" s="5" t="s">
        <v>407</v>
      </c>
      <c r="C284" s="5" t="s">
        <v>274</v>
      </c>
      <c r="D284" s="5" t="s">
        <v>5</v>
      </c>
      <c r="E284" s="214">
        <v>28</v>
      </c>
      <c r="F284" s="214">
        <v>175</v>
      </c>
      <c r="G284" s="214">
        <v>1631</v>
      </c>
      <c r="H284" s="214">
        <v>291</v>
      </c>
      <c r="I284" s="97">
        <v>45</v>
      </c>
      <c r="J284" s="214">
        <v>1041</v>
      </c>
      <c r="K284" s="214">
        <f t="shared" si="4"/>
        <v>1922</v>
      </c>
      <c r="L284" s="99">
        <v>112372</v>
      </c>
    </row>
    <row r="285" spans="1:12">
      <c r="A285" s="4" t="s">
        <v>408</v>
      </c>
      <c r="B285" s="5" t="s">
        <v>409</v>
      </c>
      <c r="C285" s="5" t="s">
        <v>405</v>
      </c>
      <c r="D285" s="5" t="s">
        <v>5</v>
      </c>
      <c r="E285" s="214">
        <v>102</v>
      </c>
      <c r="F285" s="214">
        <v>478</v>
      </c>
      <c r="G285" s="214">
        <v>9426</v>
      </c>
      <c r="H285" s="214">
        <v>2239</v>
      </c>
      <c r="I285" s="97">
        <v>102</v>
      </c>
      <c r="J285" s="214">
        <v>1078</v>
      </c>
      <c r="K285" s="214">
        <f t="shared" si="4"/>
        <v>11665</v>
      </c>
      <c r="L285" s="99">
        <v>156948</v>
      </c>
    </row>
    <row r="286" spans="1:12">
      <c r="A286" s="4" t="s">
        <v>410</v>
      </c>
      <c r="B286" s="5" t="s">
        <v>411</v>
      </c>
      <c r="C286" s="5" t="s">
        <v>405</v>
      </c>
      <c r="D286" s="5" t="s">
        <v>5</v>
      </c>
      <c r="E286" s="214">
        <v>139</v>
      </c>
      <c r="F286" s="214">
        <v>842</v>
      </c>
      <c r="G286" s="214">
        <v>15708</v>
      </c>
      <c r="H286" s="214">
        <v>2499</v>
      </c>
      <c r="I286" s="97">
        <v>133</v>
      </c>
      <c r="J286" s="214">
        <v>964</v>
      </c>
      <c r="K286" s="214">
        <f t="shared" si="4"/>
        <v>18207</v>
      </c>
      <c r="L286" s="99">
        <v>149423</v>
      </c>
    </row>
    <row r="287" spans="1:12">
      <c r="A287" s="4" t="s">
        <v>412</v>
      </c>
      <c r="B287" s="5" t="s">
        <v>413</v>
      </c>
      <c r="C287" s="5" t="s">
        <v>279</v>
      </c>
      <c r="D287" s="5" t="s">
        <v>5</v>
      </c>
      <c r="E287" s="214">
        <v>170</v>
      </c>
      <c r="F287" s="214">
        <v>746</v>
      </c>
      <c r="G287" s="214">
        <v>7848</v>
      </c>
      <c r="H287" s="214">
        <v>2830</v>
      </c>
      <c r="I287" s="97">
        <v>201</v>
      </c>
      <c r="J287" s="214">
        <v>292</v>
      </c>
      <c r="K287" s="214">
        <f t="shared" si="4"/>
        <v>10678</v>
      </c>
      <c r="L287" s="99">
        <v>27408</v>
      </c>
    </row>
    <row r="288" spans="1:12">
      <c r="A288" s="4" t="s">
        <v>414</v>
      </c>
      <c r="B288" s="5" t="s">
        <v>415</v>
      </c>
      <c r="C288" s="5" t="s">
        <v>246</v>
      </c>
      <c r="D288" s="5" t="s">
        <v>5</v>
      </c>
      <c r="E288" s="214">
        <v>197</v>
      </c>
      <c r="F288" s="214">
        <v>929</v>
      </c>
      <c r="G288" s="214">
        <v>9448</v>
      </c>
      <c r="H288" s="214">
        <v>4373</v>
      </c>
      <c r="I288" s="97">
        <v>186</v>
      </c>
      <c r="J288" s="214">
        <v>498</v>
      </c>
      <c r="K288" s="214">
        <f t="shared" si="4"/>
        <v>13821</v>
      </c>
      <c r="L288" s="99">
        <v>45960</v>
      </c>
    </row>
    <row r="289" spans="1:12">
      <c r="A289" s="4" t="s">
        <v>416</v>
      </c>
      <c r="B289" s="5" t="s">
        <v>417</v>
      </c>
      <c r="C289" s="5" t="s">
        <v>263</v>
      </c>
      <c r="D289" s="5" t="s">
        <v>5</v>
      </c>
      <c r="E289" s="214">
        <v>103</v>
      </c>
      <c r="F289" s="214">
        <v>374</v>
      </c>
      <c r="G289" s="214">
        <v>5215</v>
      </c>
      <c r="H289" s="214">
        <v>2132</v>
      </c>
      <c r="I289" s="97">
        <v>102</v>
      </c>
      <c r="J289" s="214">
        <v>274</v>
      </c>
      <c r="K289" s="214">
        <f t="shared" si="4"/>
        <v>7347</v>
      </c>
      <c r="L289" s="99">
        <v>29041</v>
      </c>
    </row>
    <row r="290" spans="1:12">
      <c r="A290" s="4" t="s">
        <v>418</v>
      </c>
      <c r="B290" s="5" t="s">
        <v>419</v>
      </c>
      <c r="C290" s="5" t="s">
        <v>263</v>
      </c>
      <c r="D290" s="5" t="s">
        <v>5</v>
      </c>
      <c r="E290" s="214">
        <v>73</v>
      </c>
      <c r="F290" s="214">
        <v>315</v>
      </c>
      <c r="G290" s="214">
        <v>4622</v>
      </c>
      <c r="H290" s="214">
        <v>2473</v>
      </c>
      <c r="I290" s="97">
        <v>73</v>
      </c>
      <c r="J290" s="214">
        <v>210</v>
      </c>
      <c r="K290" s="214">
        <f t="shared" si="4"/>
        <v>7095</v>
      </c>
      <c r="L290" s="99">
        <v>23260</v>
      </c>
    </row>
    <row r="291" spans="1:12">
      <c r="A291" s="4" t="s">
        <v>420</v>
      </c>
      <c r="B291" s="5" t="s">
        <v>421</v>
      </c>
      <c r="C291" s="5" t="s">
        <v>251</v>
      </c>
      <c r="D291" s="5" t="s">
        <v>5</v>
      </c>
      <c r="E291" s="214">
        <v>36</v>
      </c>
      <c r="F291" s="214">
        <v>247</v>
      </c>
      <c r="G291" s="214">
        <v>1674</v>
      </c>
      <c r="H291" s="214">
        <v>370</v>
      </c>
      <c r="I291" s="97">
        <v>36</v>
      </c>
      <c r="J291" s="214">
        <v>528</v>
      </c>
      <c r="K291" s="214">
        <f t="shared" si="4"/>
        <v>2044</v>
      </c>
      <c r="L291" s="99">
        <v>89254</v>
      </c>
    </row>
    <row r="292" spans="1:12">
      <c r="A292" s="4" t="s">
        <v>422</v>
      </c>
      <c r="B292" s="5" t="s">
        <v>423</v>
      </c>
      <c r="C292" s="5" t="s">
        <v>251</v>
      </c>
      <c r="D292" s="5" t="s">
        <v>5</v>
      </c>
      <c r="E292" s="214">
        <v>45</v>
      </c>
      <c r="F292" s="214">
        <v>129</v>
      </c>
      <c r="G292" s="214">
        <v>1882</v>
      </c>
      <c r="H292" s="214">
        <v>396</v>
      </c>
      <c r="I292" s="97">
        <v>46</v>
      </c>
      <c r="J292" s="214">
        <v>361</v>
      </c>
      <c r="K292" s="214">
        <f t="shared" si="4"/>
        <v>2278</v>
      </c>
      <c r="L292" s="99">
        <v>51922</v>
      </c>
    </row>
    <row r="293" spans="1:12">
      <c r="A293" s="4" t="s">
        <v>424</v>
      </c>
      <c r="B293" s="5" t="s">
        <v>425</v>
      </c>
      <c r="C293" s="5" t="s">
        <v>342</v>
      </c>
      <c r="D293" s="5" t="s">
        <v>5</v>
      </c>
      <c r="E293" s="214">
        <v>24</v>
      </c>
      <c r="F293" s="214">
        <v>45</v>
      </c>
      <c r="G293" s="214">
        <v>957</v>
      </c>
      <c r="H293" s="214">
        <v>298</v>
      </c>
      <c r="I293" s="97">
        <v>25</v>
      </c>
      <c r="J293" s="214">
        <v>305</v>
      </c>
      <c r="K293" s="214">
        <f t="shared" si="4"/>
        <v>1255</v>
      </c>
      <c r="L293" s="99">
        <v>32472</v>
      </c>
    </row>
    <row r="294" spans="1:12">
      <c r="A294" s="4" t="s">
        <v>426</v>
      </c>
      <c r="B294" s="5" t="s">
        <v>427</v>
      </c>
      <c r="C294" s="5" t="s">
        <v>279</v>
      </c>
      <c r="D294" s="5" t="s">
        <v>5</v>
      </c>
      <c r="E294" s="214">
        <v>64</v>
      </c>
      <c r="F294" s="214">
        <v>382</v>
      </c>
      <c r="G294" s="214">
        <v>4855</v>
      </c>
      <c r="H294" s="214">
        <v>1777</v>
      </c>
      <c r="I294" s="97">
        <v>107</v>
      </c>
      <c r="J294" s="214">
        <v>325</v>
      </c>
      <c r="K294" s="214">
        <f t="shared" si="4"/>
        <v>6632</v>
      </c>
      <c r="L294" s="99">
        <v>34137</v>
      </c>
    </row>
    <row r="295" spans="1:12">
      <c r="A295" s="4" t="s">
        <v>428</v>
      </c>
      <c r="B295" s="5" t="s">
        <v>429</v>
      </c>
      <c r="C295" s="5" t="s">
        <v>279</v>
      </c>
      <c r="D295" s="5" t="s">
        <v>5</v>
      </c>
      <c r="E295" s="214">
        <v>131</v>
      </c>
      <c r="F295" s="214">
        <v>525</v>
      </c>
      <c r="G295" s="214">
        <v>9675</v>
      </c>
      <c r="H295" s="214">
        <v>3641</v>
      </c>
      <c r="I295" s="97">
        <v>170</v>
      </c>
      <c r="J295" s="214">
        <v>252</v>
      </c>
      <c r="K295" s="214">
        <f t="shared" si="4"/>
        <v>13316</v>
      </c>
      <c r="L295" s="99">
        <v>28975</v>
      </c>
    </row>
    <row r="296" spans="1:12">
      <c r="A296" s="4" t="s">
        <v>430</v>
      </c>
      <c r="B296" s="5" t="s">
        <v>431</v>
      </c>
      <c r="C296" s="5" t="s">
        <v>260</v>
      </c>
      <c r="D296" s="5" t="s">
        <v>5</v>
      </c>
      <c r="E296" s="214">
        <v>78</v>
      </c>
      <c r="F296" s="214">
        <v>513</v>
      </c>
      <c r="G296" s="214">
        <v>5160</v>
      </c>
      <c r="H296" s="214">
        <v>2492</v>
      </c>
      <c r="I296" s="97">
        <v>110</v>
      </c>
      <c r="J296" s="214">
        <v>338</v>
      </c>
      <c r="K296" s="214">
        <f t="shared" si="4"/>
        <v>7652</v>
      </c>
      <c r="L296" s="99">
        <v>28883</v>
      </c>
    </row>
    <row r="297" spans="1:12">
      <c r="A297" s="4" t="s">
        <v>432</v>
      </c>
      <c r="B297" s="5" t="s">
        <v>433</v>
      </c>
      <c r="C297" s="5" t="s">
        <v>289</v>
      </c>
      <c r="D297" s="5" t="s">
        <v>5</v>
      </c>
      <c r="E297" s="214">
        <v>23</v>
      </c>
      <c r="F297" s="214">
        <v>110</v>
      </c>
      <c r="G297" s="214">
        <v>1279</v>
      </c>
      <c r="H297" s="214">
        <v>488</v>
      </c>
      <c r="I297" s="97">
        <v>42</v>
      </c>
      <c r="J297" s="214">
        <v>369</v>
      </c>
      <c r="K297" s="214">
        <f t="shared" si="4"/>
        <v>1767</v>
      </c>
      <c r="L297" s="99">
        <v>28058</v>
      </c>
    </row>
    <row r="298" spans="1:12">
      <c r="A298" s="4" t="s">
        <v>434</v>
      </c>
      <c r="B298" s="5" t="s">
        <v>435</v>
      </c>
      <c r="C298" s="5" t="s">
        <v>289</v>
      </c>
      <c r="D298" s="5" t="s">
        <v>5</v>
      </c>
      <c r="E298" s="214">
        <v>22</v>
      </c>
      <c r="F298" s="214">
        <v>68</v>
      </c>
      <c r="G298" s="214">
        <v>1741</v>
      </c>
      <c r="H298" s="214">
        <v>27</v>
      </c>
      <c r="I298" s="97">
        <v>29</v>
      </c>
      <c r="J298" s="214">
        <v>139</v>
      </c>
      <c r="K298" s="214">
        <f t="shared" si="4"/>
        <v>1768</v>
      </c>
      <c r="L298" s="99">
        <v>12182</v>
      </c>
    </row>
    <row r="299" spans="1:12">
      <c r="A299" s="4" t="s">
        <v>436</v>
      </c>
      <c r="B299" s="5" t="s">
        <v>437</v>
      </c>
      <c r="C299" s="5" t="s">
        <v>405</v>
      </c>
      <c r="D299" s="5" t="s">
        <v>5</v>
      </c>
      <c r="E299" s="214">
        <v>170</v>
      </c>
      <c r="F299" s="214">
        <v>999</v>
      </c>
      <c r="G299" s="214">
        <v>25223</v>
      </c>
      <c r="H299" s="214">
        <v>7955</v>
      </c>
      <c r="I299" s="97">
        <v>191</v>
      </c>
      <c r="J299" s="214">
        <v>816</v>
      </c>
      <c r="K299" s="214">
        <f t="shared" si="4"/>
        <v>33178</v>
      </c>
      <c r="L299" s="99">
        <v>146290</v>
      </c>
    </row>
    <row r="300" spans="1:12">
      <c r="A300" s="4" t="s">
        <v>438</v>
      </c>
      <c r="B300" s="5" t="s">
        <v>439</v>
      </c>
      <c r="C300" s="5" t="s">
        <v>405</v>
      </c>
      <c r="D300" s="5" t="s">
        <v>5</v>
      </c>
      <c r="E300" s="214">
        <v>8</v>
      </c>
      <c r="F300" s="214">
        <v>61</v>
      </c>
      <c r="G300" s="214">
        <v>730</v>
      </c>
      <c r="H300" s="214">
        <v>16</v>
      </c>
      <c r="I300" s="97">
        <v>8</v>
      </c>
      <c r="J300" s="214">
        <v>585</v>
      </c>
      <c r="K300" s="214">
        <f t="shared" si="4"/>
        <v>746</v>
      </c>
      <c r="L300" s="99">
        <v>145689</v>
      </c>
    </row>
    <row r="301" spans="1:12">
      <c r="A301" s="4" t="s">
        <v>440</v>
      </c>
      <c r="B301" s="5" t="s">
        <v>441</v>
      </c>
      <c r="C301" s="5" t="s">
        <v>405</v>
      </c>
      <c r="D301" s="5" t="s">
        <v>5</v>
      </c>
      <c r="E301" s="214">
        <v>104</v>
      </c>
      <c r="F301" s="214">
        <v>331</v>
      </c>
      <c r="G301" s="214">
        <v>6066</v>
      </c>
      <c r="H301" s="214">
        <v>1392</v>
      </c>
      <c r="I301" s="97">
        <v>104</v>
      </c>
      <c r="J301" s="214">
        <v>849</v>
      </c>
      <c r="K301" s="214">
        <f t="shared" si="4"/>
        <v>7458</v>
      </c>
      <c r="L301" s="99">
        <v>192261</v>
      </c>
    </row>
    <row r="302" spans="1:12">
      <c r="A302" s="4" t="s">
        <v>442</v>
      </c>
      <c r="B302" s="5" t="s">
        <v>443</v>
      </c>
      <c r="C302" s="5" t="s">
        <v>405</v>
      </c>
      <c r="D302" s="5" t="s">
        <v>5</v>
      </c>
      <c r="E302" s="214">
        <v>45</v>
      </c>
      <c r="F302" s="214">
        <v>313</v>
      </c>
      <c r="G302" s="214">
        <v>8163</v>
      </c>
      <c r="H302" s="214">
        <v>1711</v>
      </c>
      <c r="I302" s="97">
        <v>49</v>
      </c>
      <c r="J302" s="214">
        <v>613</v>
      </c>
      <c r="K302" s="214">
        <f t="shared" si="4"/>
        <v>9874</v>
      </c>
      <c r="L302" s="99">
        <v>138365</v>
      </c>
    </row>
    <row r="303" spans="1:12">
      <c r="A303" s="4" t="s">
        <v>444</v>
      </c>
      <c r="B303" s="5" t="s">
        <v>445</v>
      </c>
      <c r="C303" s="5" t="s">
        <v>405</v>
      </c>
      <c r="D303" s="5" t="s">
        <v>5</v>
      </c>
      <c r="E303" s="214">
        <v>80</v>
      </c>
      <c r="F303" s="214">
        <v>807</v>
      </c>
      <c r="G303" s="214">
        <v>9933</v>
      </c>
      <c r="H303" s="214">
        <v>2921</v>
      </c>
      <c r="I303" s="97">
        <v>83</v>
      </c>
      <c r="J303" s="214">
        <v>774</v>
      </c>
      <c r="K303" s="214">
        <f t="shared" si="4"/>
        <v>12854</v>
      </c>
      <c r="L303" s="99">
        <v>148659</v>
      </c>
    </row>
    <row r="304" spans="1:12">
      <c r="A304" s="4" t="s">
        <v>446</v>
      </c>
      <c r="B304" s="5" t="s">
        <v>447</v>
      </c>
      <c r="C304" s="5" t="s">
        <v>448</v>
      </c>
      <c r="D304" s="5" t="s">
        <v>5</v>
      </c>
      <c r="E304" s="214">
        <v>75</v>
      </c>
      <c r="F304" s="214">
        <v>701</v>
      </c>
      <c r="G304" s="214">
        <v>4573</v>
      </c>
      <c r="H304" s="214">
        <v>1170</v>
      </c>
      <c r="I304" s="97">
        <v>75</v>
      </c>
      <c r="J304" s="214">
        <v>283</v>
      </c>
      <c r="K304" s="214">
        <f t="shared" si="4"/>
        <v>5743</v>
      </c>
      <c r="L304" s="99">
        <v>39760</v>
      </c>
    </row>
    <row r="305" spans="1:12">
      <c r="A305" s="4" t="s">
        <v>449</v>
      </c>
      <c r="B305" s="5" t="s">
        <v>450</v>
      </c>
      <c r="C305" s="5" t="s">
        <v>448</v>
      </c>
      <c r="D305" s="5" t="s">
        <v>5</v>
      </c>
      <c r="E305" s="214">
        <v>38</v>
      </c>
      <c r="F305" s="214">
        <v>196</v>
      </c>
      <c r="G305" s="214">
        <v>3225</v>
      </c>
      <c r="H305" s="214">
        <v>935</v>
      </c>
      <c r="I305" s="97">
        <v>38</v>
      </c>
      <c r="J305" s="214">
        <v>223</v>
      </c>
      <c r="K305" s="214">
        <f t="shared" si="4"/>
        <v>4160</v>
      </c>
      <c r="L305" s="99">
        <v>30761</v>
      </c>
    </row>
    <row r="306" spans="1:12">
      <c r="A306" s="4" t="s">
        <v>451</v>
      </c>
      <c r="B306" s="5" t="s">
        <v>452</v>
      </c>
      <c r="C306" s="5" t="s">
        <v>448</v>
      </c>
      <c r="D306" s="5" t="s">
        <v>5</v>
      </c>
      <c r="E306" s="214">
        <v>3</v>
      </c>
      <c r="F306" s="214">
        <v>40</v>
      </c>
      <c r="G306" s="214">
        <v>499</v>
      </c>
      <c r="H306" s="214">
        <v>291</v>
      </c>
      <c r="I306" s="97">
        <v>10</v>
      </c>
      <c r="J306" s="214">
        <v>169</v>
      </c>
      <c r="K306" s="214">
        <f t="shared" si="4"/>
        <v>790</v>
      </c>
      <c r="L306" s="99">
        <v>42680</v>
      </c>
    </row>
    <row r="307" spans="1:12">
      <c r="A307" s="4" t="s">
        <v>453</v>
      </c>
      <c r="B307" s="5" t="s">
        <v>454</v>
      </c>
      <c r="C307" s="5" t="s">
        <v>448</v>
      </c>
      <c r="D307" s="5" t="s">
        <v>5</v>
      </c>
      <c r="E307" s="214">
        <v>122</v>
      </c>
      <c r="F307" s="214">
        <v>892</v>
      </c>
      <c r="G307" s="214">
        <v>16910</v>
      </c>
      <c r="H307" s="214">
        <v>2309</v>
      </c>
      <c r="I307" s="97">
        <v>136</v>
      </c>
      <c r="J307" s="214">
        <v>492</v>
      </c>
      <c r="K307" s="214">
        <f t="shared" si="4"/>
        <v>19219</v>
      </c>
      <c r="L307" s="99">
        <v>105630</v>
      </c>
    </row>
    <row r="308" spans="1:12">
      <c r="A308" s="4" t="s">
        <v>455</v>
      </c>
      <c r="B308" s="5" t="s">
        <v>456</v>
      </c>
      <c r="C308" s="5" t="s">
        <v>448</v>
      </c>
      <c r="D308" s="5" t="s">
        <v>5</v>
      </c>
      <c r="E308" s="214">
        <v>17</v>
      </c>
      <c r="F308" s="214">
        <v>44</v>
      </c>
      <c r="G308" s="214">
        <v>1411</v>
      </c>
      <c r="H308" s="214">
        <v>17</v>
      </c>
      <c r="I308" s="97">
        <v>14</v>
      </c>
      <c r="J308" s="214">
        <v>183</v>
      </c>
      <c r="K308" s="214">
        <f t="shared" si="4"/>
        <v>1428</v>
      </c>
      <c r="L308" s="99">
        <v>52290</v>
      </c>
    </row>
    <row r="309" spans="1:12">
      <c r="A309" s="4" t="s">
        <v>457</v>
      </c>
      <c r="B309" s="5" t="s">
        <v>458</v>
      </c>
      <c r="C309" s="5" t="s">
        <v>448</v>
      </c>
      <c r="D309" s="5" t="s">
        <v>5</v>
      </c>
      <c r="E309" s="214">
        <v>76</v>
      </c>
      <c r="F309" s="214">
        <v>356</v>
      </c>
      <c r="G309" s="214">
        <v>11156</v>
      </c>
      <c r="H309" s="214">
        <v>1185</v>
      </c>
      <c r="I309" s="97">
        <v>82</v>
      </c>
      <c r="J309" s="214">
        <v>203</v>
      </c>
      <c r="K309" s="214">
        <f t="shared" si="4"/>
        <v>12341</v>
      </c>
      <c r="L309" s="99">
        <v>28499</v>
      </c>
    </row>
    <row r="310" spans="1:12">
      <c r="A310" s="4" t="s">
        <v>459</v>
      </c>
      <c r="B310" s="5" t="s">
        <v>460</v>
      </c>
      <c r="C310" s="5" t="s">
        <v>448</v>
      </c>
      <c r="D310" s="5" t="s">
        <v>5</v>
      </c>
      <c r="E310" s="214">
        <v>8</v>
      </c>
      <c r="F310" s="214">
        <v>480</v>
      </c>
      <c r="G310" s="214">
        <v>6660</v>
      </c>
      <c r="H310" s="214">
        <v>1731</v>
      </c>
      <c r="I310" s="97">
        <v>96</v>
      </c>
      <c r="J310" s="214">
        <v>183</v>
      </c>
      <c r="K310" s="214">
        <f t="shared" si="4"/>
        <v>8391</v>
      </c>
      <c r="L310" s="99">
        <v>26823</v>
      </c>
    </row>
    <row r="311" spans="1:12">
      <c r="A311" s="4" t="s">
        <v>241</v>
      </c>
      <c r="B311" s="5" t="s">
        <v>242</v>
      </c>
      <c r="C311" s="5" t="s">
        <v>243</v>
      </c>
      <c r="D311" s="5" t="s">
        <v>6</v>
      </c>
      <c r="E311" s="214">
        <v>38</v>
      </c>
      <c r="F311" s="214">
        <v>155</v>
      </c>
      <c r="G311" s="214">
        <v>1283</v>
      </c>
      <c r="H311" s="214">
        <v>338</v>
      </c>
      <c r="I311" s="97">
        <v>43</v>
      </c>
      <c r="J311" s="214">
        <v>458</v>
      </c>
      <c r="K311" s="214">
        <f t="shared" si="4"/>
        <v>1621</v>
      </c>
      <c r="L311" s="99">
        <v>62493</v>
      </c>
    </row>
    <row r="312" spans="1:12">
      <c r="A312" s="4" t="s">
        <v>244</v>
      </c>
      <c r="B312" s="5" t="s">
        <v>245</v>
      </c>
      <c r="C312" s="5" t="s">
        <v>246</v>
      </c>
      <c r="D312" s="5" t="s">
        <v>6</v>
      </c>
      <c r="E312" s="214">
        <v>11</v>
      </c>
      <c r="F312" s="214">
        <v>89</v>
      </c>
      <c r="G312" s="214">
        <v>1278</v>
      </c>
      <c r="H312" s="214">
        <v>217</v>
      </c>
      <c r="I312" s="97">
        <v>23</v>
      </c>
      <c r="J312" s="214">
        <v>480</v>
      </c>
      <c r="K312" s="214">
        <f t="shared" si="4"/>
        <v>1495</v>
      </c>
      <c r="L312" s="99">
        <v>47938</v>
      </c>
    </row>
    <row r="313" spans="1:12">
      <c r="A313" s="4" t="s">
        <v>247</v>
      </c>
      <c r="B313" s="5" t="s">
        <v>248</v>
      </c>
      <c r="C313" s="5" t="s">
        <v>243</v>
      </c>
      <c r="D313" s="5" t="s">
        <v>6</v>
      </c>
      <c r="E313" s="214">
        <v>14</v>
      </c>
      <c r="F313" s="214">
        <v>84</v>
      </c>
      <c r="G313" s="214">
        <v>1102</v>
      </c>
      <c r="H313" s="214">
        <v>434</v>
      </c>
      <c r="I313" s="97">
        <v>61</v>
      </c>
      <c r="J313" s="214">
        <v>342</v>
      </c>
      <c r="K313" s="214">
        <f t="shared" si="4"/>
        <v>1536</v>
      </c>
      <c r="L313" s="99">
        <v>24444</v>
      </c>
    </row>
    <row r="314" spans="1:12">
      <c r="A314" s="4" t="s">
        <v>249</v>
      </c>
      <c r="B314" s="5" t="s">
        <v>250</v>
      </c>
      <c r="C314" s="5" t="s">
        <v>251</v>
      </c>
      <c r="D314" s="5" t="s">
        <v>6</v>
      </c>
      <c r="E314" s="214">
        <v>29</v>
      </c>
      <c r="F314" s="214">
        <v>101</v>
      </c>
      <c r="G314" s="214">
        <v>1145</v>
      </c>
      <c r="H314" s="214">
        <v>172</v>
      </c>
      <c r="I314" s="97">
        <v>29</v>
      </c>
      <c r="J314" s="214">
        <v>157</v>
      </c>
      <c r="K314" s="214">
        <f t="shared" si="4"/>
        <v>1317</v>
      </c>
      <c r="L314" s="99">
        <v>13210</v>
      </c>
    </row>
    <row r="315" spans="1:12">
      <c r="A315" s="4" t="s">
        <v>252</v>
      </c>
      <c r="B315" s="5" t="s">
        <v>253</v>
      </c>
      <c r="C315" s="5" t="s">
        <v>251</v>
      </c>
      <c r="D315" s="5" t="s">
        <v>6</v>
      </c>
      <c r="E315" s="214">
        <v>19</v>
      </c>
      <c r="F315" s="214">
        <v>108</v>
      </c>
      <c r="G315" s="214">
        <v>1353</v>
      </c>
      <c r="H315" s="214">
        <v>278</v>
      </c>
      <c r="I315" s="97">
        <v>19</v>
      </c>
      <c r="J315" s="214">
        <v>133</v>
      </c>
      <c r="K315" s="214">
        <f t="shared" si="4"/>
        <v>1631</v>
      </c>
      <c r="L315" s="99">
        <v>10879</v>
      </c>
    </row>
    <row r="316" spans="1:12">
      <c r="A316" s="4" t="s">
        <v>254</v>
      </c>
      <c r="B316" s="5" t="s">
        <v>255</v>
      </c>
      <c r="C316" s="5" t="s">
        <v>251</v>
      </c>
      <c r="D316" s="5" t="s">
        <v>6</v>
      </c>
      <c r="E316" s="214">
        <v>18</v>
      </c>
      <c r="F316" s="214">
        <v>65</v>
      </c>
      <c r="G316" s="214">
        <v>1044</v>
      </c>
      <c r="H316" s="214">
        <v>159</v>
      </c>
      <c r="I316" s="97">
        <v>17</v>
      </c>
      <c r="J316" s="214">
        <v>560</v>
      </c>
      <c r="K316" s="214">
        <f t="shared" si="4"/>
        <v>1203</v>
      </c>
      <c r="L316" s="99">
        <v>91832</v>
      </c>
    </row>
    <row r="317" spans="1:12">
      <c r="A317" s="4" t="s">
        <v>256</v>
      </c>
      <c r="B317" s="5" t="s">
        <v>257</v>
      </c>
      <c r="C317" s="5" t="s">
        <v>243</v>
      </c>
      <c r="D317" s="5" t="s">
        <v>6</v>
      </c>
      <c r="E317" s="214">
        <v>32</v>
      </c>
      <c r="F317" s="214">
        <v>119</v>
      </c>
      <c r="G317" s="214">
        <v>947</v>
      </c>
      <c r="H317" s="214">
        <v>514</v>
      </c>
      <c r="I317" s="97">
        <v>36</v>
      </c>
      <c r="J317" s="214">
        <v>289</v>
      </c>
      <c r="K317" s="214">
        <f t="shared" si="4"/>
        <v>1461</v>
      </c>
      <c r="L317" s="99">
        <v>21972</v>
      </c>
    </row>
    <row r="318" spans="1:12">
      <c r="A318" s="4" t="s">
        <v>258</v>
      </c>
      <c r="B318" s="5" t="s">
        <v>259</v>
      </c>
      <c r="C318" s="5" t="s">
        <v>260</v>
      </c>
      <c r="D318" s="5" t="s">
        <v>6</v>
      </c>
      <c r="E318" s="214">
        <v>0</v>
      </c>
      <c r="F318" s="214">
        <v>0</v>
      </c>
      <c r="G318" s="214">
        <v>0</v>
      </c>
      <c r="H318" s="214">
        <v>0</v>
      </c>
      <c r="I318" s="97" t="s">
        <v>461</v>
      </c>
      <c r="J318" s="214">
        <v>195</v>
      </c>
      <c r="K318" s="214">
        <f t="shared" si="4"/>
        <v>0</v>
      </c>
      <c r="L318" s="99">
        <v>22197</v>
      </c>
    </row>
    <row r="319" spans="1:12">
      <c r="A319" s="4" t="s">
        <v>261</v>
      </c>
      <c r="B319" s="5" t="s">
        <v>262</v>
      </c>
      <c r="C319" s="5" t="s">
        <v>263</v>
      </c>
      <c r="D319" s="5" t="s">
        <v>6</v>
      </c>
      <c r="E319" s="214">
        <v>26</v>
      </c>
      <c r="F319" s="214">
        <v>116</v>
      </c>
      <c r="G319" s="214">
        <v>1553</v>
      </c>
      <c r="H319" s="214">
        <v>158</v>
      </c>
      <c r="I319" s="97">
        <v>33</v>
      </c>
      <c r="J319" s="214">
        <v>161</v>
      </c>
      <c r="K319" s="214">
        <f t="shared" si="4"/>
        <v>1711</v>
      </c>
      <c r="L319" s="99">
        <v>11063</v>
      </c>
    </row>
    <row r="320" spans="1:12">
      <c r="A320" s="4" t="s">
        <v>264</v>
      </c>
      <c r="B320" s="5" t="s">
        <v>265</v>
      </c>
      <c r="C320" s="5" t="s">
        <v>260</v>
      </c>
      <c r="D320" s="5" t="s">
        <v>6</v>
      </c>
      <c r="E320" s="214">
        <v>12</v>
      </c>
      <c r="F320" s="214">
        <v>84</v>
      </c>
      <c r="G320" s="214">
        <v>1322</v>
      </c>
      <c r="H320" s="214">
        <v>24</v>
      </c>
      <c r="I320" s="97">
        <v>44</v>
      </c>
      <c r="J320" s="214">
        <v>249</v>
      </c>
      <c r="K320" s="214">
        <f t="shared" si="4"/>
        <v>1346</v>
      </c>
      <c r="L320" s="99">
        <v>26155</v>
      </c>
    </row>
    <row r="321" spans="1:12">
      <c r="A321" s="4" t="s">
        <v>266</v>
      </c>
      <c r="B321" s="5" t="s">
        <v>267</v>
      </c>
      <c r="C321" s="5" t="s">
        <v>263</v>
      </c>
      <c r="D321" s="5" t="s">
        <v>6</v>
      </c>
      <c r="E321" s="214">
        <v>78</v>
      </c>
      <c r="F321" s="214">
        <v>292</v>
      </c>
      <c r="G321" s="214">
        <v>2362</v>
      </c>
      <c r="H321" s="214">
        <v>647</v>
      </c>
      <c r="I321" s="97">
        <v>78</v>
      </c>
      <c r="J321" s="214">
        <v>344</v>
      </c>
      <c r="K321" s="214">
        <f t="shared" si="4"/>
        <v>3009</v>
      </c>
      <c r="L321" s="99">
        <v>29097</v>
      </c>
    </row>
    <row r="322" spans="1:12">
      <c r="A322" s="4" t="s">
        <v>268</v>
      </c>
      <c r="B322" s="5" t="s">
        <v>269</v>
      </c>
      <c r="C322" s="5" t="s">
        <v>263</v>
      </c>
      <c r="D322" s="5" t="s">
        <v>6</v>
      </c>
      <c r="E322" s="214">
        <v>77</v>
      </c>
      <c r="F322" s="214">
        <v>249</v>
      </c>
      <c r="G322" s="214">
        <v>2807</v>
      </c>
      <c r="H322" s="214">
        <v>880</v>
      </c>
      <c r="I322" s="97">
        <v>83</v>
      </c>
      <c r="J322" s="214">
        <v>255</v>
      </c>
      <c r="K322" s="214">
        <f t="shared" si="4"/>
        <v>3687</v>
      </c>
      <c r="L322" s="99">
        <v>16500</v>
      </c>
    </row>
    <row r="323" spans="1:12">
      <c r="A323" s="4" t="s">
        <v>270</v>
      </c>
      <c r="B323" s="5" t="s">
        <v>271</v>
      </c>
      <c r="C323" s="5" t="s">
        <v>251</v>
      </c>
      <c r="D323" s="5" t="s">
        <v>6</v>
      </c>
      <c r="E323" s="214">
        <v>173</v>
      </c>
      <c r="F323" s="214">
        <v>966</v>
      </c>
      <c r="G323" s="214">
        <v>10992</v>
      </c>
      <c r="H323" s="214">
        <v>3146</v>
      </c>
      <c r="I323" s="97">
        <v>196</v>
      </c>
      <c r="J323" s="214">
        <v>1144</v>
      </c>
      <c r="K323" s="214">
        <f t="shared" ref="K323:K386" si="5">G323+H323</f>
        <v>14138</v>
      </c>
      <c r="L323" s="99">
        <v>186248</v>
      </c>
    </row>
    <row r="324" spans="1:12">
      <c r="A324" s="4" t="s">
        <v>272</v>
      </c>
      <c r="B324" s="5" t="s">
        <v>273</v>
      </c>
      <c r="C324" s="5" t="s">
        <v>274</v>
      </c>
      <c r="D324" s="5" t="s">
        <v>6</v>
      </c>
      <c r="E324" s="214">
        <v>23</v>
      </c>
      <c r="F324" s="214">
        <v>98</v>
      </c>
      <c r="G324" s="214">
        <v>2856</v>
      </c>
      <c r="H324" s="214">
        <v>533</v>
      </c>
      <c r="I324" s="97">
        <v>51</v>
      </c>
      <c r="J324" s="214">
        <v>348</v>
      </c>
      <c r="K324" s="214">
        <f t="shared" si="5"/>
        <v>3389</v>
      </c>
      <c r="L324" s="99">
        <v>53673</v>
      </c>
    </row>
    <row r="325" spans="1:12">
      <c r="A325" s="4" t="s">
        <v>275</v>
      </c>
      <c r="B325" s="5" t="s">
        <v>276</v>
      </c>
      <c r="C325" s="5" t="s">
        <v>243</v>
      </c>
      <c r="D325" s="5" t="s">
        <v>6</v>
      </c>
      <c r="E325" s="214">
        <v>84</v>
      </c>
      <c r="F325" s="214">
        <v>20</v>
      </c>
      <c r="G325" s="214">
        <v>943</v>
      </c>
      <c r="H325" s="214">
        <v>55</v>
      </c>
      <c r="I325" s="97">
        <v>109</v>
      </c>
      <c r="J325" s="214">
        <v>141</v>
      </c>
      <c r="K325" s="214">
        <f t="shared" si="5"/>
        <v>998</v>
      </c>
      <c r="L325" s="99">
        <v>8952</v>
      </c>
    </row>
    <row r="326" spans="1:12">
      <c r="A326" s="4" t="s">
        <v>277</v>
      </c>
      <c r="B326" s="5" t="s">
        <v>278</v>
      </c>
      <c r="C326" s="5" t="s">
        <v>279</v>
      </c>
      <c r="D326" s="5" t="s">
        <v>6</v>
      </c>
      <c r="E326" s="214">
        <v>45</v>
      </c>
      <c r="F326" s="214">
        <v>215</v>
      </c>
      <c r="G326" s="214">
        <v>3890</v>
      </c>
      <c r="H326" s="214">
        <v>787</v>
      </c>
      <c r="I326" s="97">
        <v>50</v>
      </c>
      <c r="J326" s="214">
        <v>321</v>
      </c>
      <c r="K326" s="214">
        <f t="shared" si="5"/>
        <v>4677</v>
      </c>
      <c r="L326" s="99">
        <v>26100</v>
      </c>
    </row>
    <row r="327" spans="1:12">
      <c r="A327" s="4" t="s">
        <v>280</v>
      </c>
      <c r="B327" s="5" t="s">
        <v>281</v>
      </c>
      <c r="C327" s="5" t="s">
        <v>279</v>
      </c>
      <c r="D327" s="5" t="s">
        <v>6</v>
      </c>
      <c r="E327" s="214">
        <v>39</v>
      </c>
      <c r="F327" s="214">
        <v>151</v>
      </c>
      <c r="G327" s="214">
        <v>2443</v>
      </c>
      <c r="H327" s="214">
        <v>356</v>
      </c>
      <c r="I327" s="97">
        <v>126</v>
      </c>
      <c r="J327" s="214">
        <v>499</v>
      </c>
      <c r="K327" s="214">
        <f t="shared" si="5"/>
        <v>2799</v>
      </c>
      <c r="L327" s="99">
        <v>48454</v>
      </c>
    </row>
    <row r="328" spans="1:12">
      <c r="A328" s="4" t="s">
        <v>282</v>
      </c>
      <c r="B328" s="5" t="s">
        <v>283</v>
      </c>
      <c r="C328" s="5" t="s">
        <v>284</v>
      </c>
      <c r="D328" s="5" t="s">
        <v>6</v>
      </c>
      <c r="E328" s="214">
        <v>19</v>
      </c>
      <c r="F328" s="214">
        <v>39</v>
      </c>
      <c r="G328" s="214">
        <v>613</v>
      </c>
      <c r="H328" s="214">
        <v>57</v>
      </c>
      <c r="I328" s="97">
        <v>18</v>
      </c>
      <c r="J328" s="214">
        <v>304</v>
      </c>
      <c r="K328" s="214">
        <f t="shared" si="5"/>
        <v>670</v>
      </c>
      <c r="L328" s="99">
        <v>23245</v>
      </c>
    </row>
    <row r="329" spans="1:12">
      <c r="A329" s="4" t="s">
        <v>285</v>
      </c>
      <c r="B329" s="5" t="s">
        <v>286</v>
      </c>
      <c r="C329" s="5" t="s">
        <v>279</v>
      </c>
      <c r="D329" s="5" t="s">
        <v>6</v>
      </c>
      <c r="E329" s="214">
        <v>137</v>
      </c>
      <c r="F329" s="214">
        <v>464</v>
      </c>
      <c r="G329" s="214">
        <v>8273</v>
      </c>
      <c r="H329" s="214">
        <v>2829</v>
      </c>
      <c r="I329" s="97">
        <v>162</v>
      </c>
      <c r="J329" s="214">
        <v>216</v>
      </c>
      <c r="K329" s="214">
        <f t="shared" si="5"/>
        <v>11102</v>
      </c>
      <c r="L329" s="99">
        <v>16695</v>
      </c>
    </row>
    <row r="330" spans="1:12">
      <c r="A330" s="4" t="s">
        <v>287</v>
      </c>
      <c r="B330" s="5" t="s">
        <v>288</v>
      </c>
      <c r="C330" s="5" t="s">
        <v>289</v>
      </c>
      <c r="D330" s="5" t="s">
        <v>6</v>
      </c>
      <c r="E330" s="214">
        <v>59</v>
      </c>
      <c r="F330" s="214">
        <v>122</v>
      </c>
      <c r="G330" s="214">
        <v>2787</v>
      </c>
      <c r="H330" s="214">
        <v>816</v>
      </c>
      <c r="I330" s="97">
        <v>42</v>
      </c>
      <c r="J330" s="214">
        <v>511</v>
      </c>
      <c r="K330" s="214">
        <f t="shared" si="5"/>
        <v>3603</v>
      </c>
      <c r="L330" s="99">
        <v>41627</v>
      </c>
    </row>
    <row r="331" spans="1:12">
      <c r="A331" s="4" t="s">
        <v>290</v>
      </c>
      <c r="B331" s="5" t="s">
        <v>291</v>
      </c>
      <c r="C331" s="5" t="s">
        <v>292</v>
      </c>
      <c r="D331" s="5" t="s">
        <v>6</v>
      </c>
      <c r="E331" s="214">
        <v>39</v>
      </c>
      <c r="F331" s="214">
        <v>144</v>
      </c>
      <c r="G331" s="214">
        <v>1676</v>
      </c>
      <c r="H331" s="214">
        <v>990</v>
      </c>
      <c r="I331" s="97">
        <v>39</v>
      </c>
      <c r="J331" s="214">
        <v>353</v>
      </c>
      <c r="K331" s="214">
        <f t="shared" si="5"/>
        <v>2666</v>
      </c>
      <c r="L331" s="99">
        <v>36311</v>
      </c>
    </row>
    <row r="332" spans="1:12">
      <c r="A332" s="4" t="s">
        <v>293</v>
      </c>
      <c r="B332" s="5" t="s">
        <v>294</v>
      </c>
      <c r="C332" s="5" t="s">
        <v>279</v>
      </c>
      <c r="D332" s="5" t="s">
        <v>6</v>
      </c>
      <c r="E332" s="214">
        <v>45</v>
      </c>
      <c r="F332" s="214">
        <v>195</v>
      </c>
      <c r="G332" s="214">
        <v>1882</v>
      </c>
      <c r="H332" s="214">
        <v>580</v>
      </c>
      <c r="I332" s="97">
        <v>47</v>
      </c>
      <c r="J332" s="214">
        <v>151</v>
      </c>
      <c r="K332" s="214">
        <f t="shared" si="5"/>
        <v>2462</v>
      </c>
      <c r="L332" s="99">
        <v>7488</v>
      </c>
    </row>
    <row r="333" spans="1:12">
      <c r="A333" s="4" t="s">
        <v>295</v>
      </c>
      <c r="B333" s="5" t="s">
        <v>296</v>
      </c>
      <c r="C333" s="5" t="s">
        <v>279</v>
      </c>
      <c r="D333" s="5" t="s">
        <v>6</v>
      </c>
      <c r="E333" s="214">
        <v>41</v>
      </c>
      <c r="F333" s="214">
        <v>153</v>
      </c>
      <c r="G333" s="214">
        <v>1776</v>
      </c>
      <c r="H333" s="214">
        <v>681</v>
      </c>
      <c r="I333" s="97">
        <v>48</v>
      </c>
      <c r="J333" s="214">
        <v>375</v>
      </c>
      <c r="K333" s="214">
        <f t="shared" si="5"/>
        <v>2457</v>
      </c>
      <c r="L333" s="99">
        <v>28537</v>
      </c>
    </row>
    <row r="334" spans="1:12">
      <c r="A334" s="4" t="s">
        <v>297</v>
      </c>
      <c r="B334" s="5" t="s">
        <v>298</v>
      </c>
      <c r="C334" s="5" t="s">
        <v>289</v>
      </c>
      <c r="D334" s="5" t="s">
        <v>6</v>
      </c>
      <c r="E334" s="214">
        <v>62</v>
      </c>
      <c r="F334" s="214">
        <v>314</v>
      </c>
      <c r="G334" s="214">
        <v>4113</v>
      </c>
      <c r="H334" s="214">
        <v>1783</v>
      </c>
      <c r="I334" s="97">
        <v>135</v>
      </c>
      <c r="J334" s="214">
        <v>434</v>
      </c>
      <c r="K334" s="214">
        <f t="shared" si="5"/>
        <v>5896</v>
      </c>
      <c r="L334" s="99">
        <v>48501</v>
      </c>
    </row>
    <row r="335" spans="1:12">
      <c r="A335" s="4" t="s">
        <v>299</v>
      </c>
      <c r="B335" s="5" t="s">
        <v>300</v>
      </c>
      <c r="C335" s="5" t="s">
        <v>243</v>
      </c>
      <c r="D335" s="5" t="s">
        <v>6</v>
      </c>
      <c r="E335" s="214">
        <v>51</v>
      </c>
      <c r="F335" s="214">
        <v>279</v>
      </c>
      <c r="G335" s="214">
        <v>1217</v>
      </c>
      <c r="H335" s="214">
        <v>111</v>
      </c>
      <c r="I335" s="97">
        <v>51</v>
      </c>
      <c r="J335" s="214">
        <v>415</v>
      </c>
      <c r="K335" s="214">
        <f t="shared" si="5"/>
        <v>1328</v>
      </c>
      <c r="L335" s="99">
        <v>43942</v>
      </c>
    </row>
    <row r="336" spans="1:12">
      <c r="A336" s="4" t="s">
        <v>301</v>
      </c>
      <c r="B336" s="5" t="s">
        <v>302</v>
      </c>
      <c r="C336" s="5" t="s">
        <v>274</v>
      </c>
      <c r="D336" s="5" t="s">
        <v>6</v>
      </c>
      <c r="E336" s="214">
        <v>33</v>
      </c>
      <c r="F336" s="214">
        <v>309</v>
      </c>
      <c r="G336" s="214">
        <v>3451</v>
      </c>
      <c r="H336" s="214">
        <v>1776</v>
      </c>
      <c r="I336" s="97">
        <v>60</v>
      </c>
      <c r="J336" s="214">
        <v>544</v>
      </c>
      <c r="K336" s="214">
        <f t="shared" si="5"/>
        <v>5227</v>
      </c>
      <c r="L336" s="99">
        <v>57209</v>
      </c>
    </row>
    <row r="337" spans="1:12">
      <c r="A337" s="4" t="s">
        <v>303</v>
      </c>
      <c r="B337" s="5" t="s">
        <v>304</v>
      </c>
      <c r="C337" s="5" t="s">
        <v>284</v>
      </c>
      <c r="D337" s="5" t="s">
        <v>6</v>
      </c>
      <c r="E337" s="214">
        <v>56</v>
      </c>
      <c r="F337" s="214">
        <v>224</v>
      </c>
      <c r="G337" s="214">
        <v>3490</v>
      </c>
      <c r="H337" s="214">
        <v>1176</v>
      </c>
      <c r="I337" s="97">
        <v>85</v>
      </c>
      <c r="J337" s="214">
        <v>325</v>
      </c>
      <c r="K337" s="214">
        <f t="shared" si="5"/>
        <v>4666</v>
      </c>
      <c r="L337" s="99">
        <v>39749</v>
      </c>
    </row>
    <row r="338" spans="1:12">
      <c r="A338" s="4" t="s">
        <v>305</v>
      </c>
      <c r="B338" s="5" t="s">
        <v>306</v>
      </c>
      <c r="C338" s="5" t="s">
        <v>292</v>
      </c>
      <c r="D338" s="5" t="s">
        <v>6</v>
      </c>
      <c r="E338" s="214">
        <v>45</v>
      </c>
      <c r="F338" s="214">
        <v>131</v>
      </c>
      <c r="G338" s="214">
        <v>1063</v>
      </c>
      <c r="H338" s="214">
        <v>197</v>
      </c>
      <c r="I338" s="97">
        <v>44</v>
      </c>
      <c r="J338" s="214">
        <v>387</v>
      </c>
      <c r="K338" s="214">
        <f t="shared" si="5"/>
        <v>1260</v>
      </c>
      <c r="L338" s="99">
        <v>50001</v>
      </c>
    </row>
    <row r="339" spans="1:12">
      <c r="A339" s="4" t="s">
        <v>307</v>
      </c>
      <c r="B339" s="5" t="s">
        <v>308</v>
      </c>
      <c r="C339" s="5" t="s">
        <v>309</v>
      </c>
      <c r="D339" s="5" t="s">
        <v>6</v>
      </c>
      <c r="E339" s="214">
        <v>20</v>
      </c>
      <c r="F339" s="214">
        <v>66</v>
      </c>
      <c r="G339" s="214">
        <v>1817</v>
      </c>
      <c r="H339" s="214">
        <v>436</v>
      </c>
      <c r="I339" s="97">
        <v>39</v>
      </c>
      <c r="J339" s="214">
        <v>109</v>
      </c>
      <c r="K339" s="214">
        <f t="shared" si="5"/>
        <v>2253</v>
      </c>
      <c r="L339" s="99">
        <v>11098</v>
      </c>
    </row>
    <row r="340" spans="1:12">
      <c r="A340" s="4" t="s">
        <v>310</v>
      </c>
      <c r="B340" s="5" t="s">
        <v>311</v>
      </c>
      <c r="C340" s="5" t="s">
        <v>309</v>
      </c>
      <c r="D340" s="5" t="s">
        <v>6</v>
      </c>
      <c r="E340" s="214">
        <v>5</v>
      </c>
      <c r="F340" s="214">
        <v>60</v>
      </c>
      <c r="G340" s="214">
        <v>1111</v>
      </c>
      <c r="H340" s="214">
        <v>183</v>
      </c>
      <c r="I340" s="97">
        <v>22</v>
      </c>
      <c r="J340" s="214">
        <v>139</v>
      </c>
      <c r="K340" s="214">
        <f t="shared" si="5"/>
        <v>1294</v>
      </c>
      <c r="L340" s="99">
        <v>12866</v>
      </c>
    </row>
    <row r="341" spans="1:12">
      <c r="A341" s="4" t="s">
        <v>312</v>
      </c>
      <c r="B341" s="5" t="s">
        <v>313</v>
      </c>
      <c r="C341" s="5" t="s">
        <v>263</v>
      </c>
      <c r="D341" s="5" t="s">
        <v>6</v>
      </c>
      <c r="E341" s="214">
        <v>93</v>
      </c>
      <c r="F341" s="214">
        <v>231</v>
      </c>
      <c r="G341" s="214">
        <v>2600</v>
      </c>
      <c r="H341" s="214">
        <v>252</v>
      </c>
      <c r="I341" s="97">
        <v>95</v>
      </c>
      <c r="J341" s="214">
        <v>541</v>
      </c>
      <c r="K341" s="214">
        <f t="shared" si="5"/>
        <v>2852</v>
      </c>
      <c r="L341" s="99">
        <v>63376</v>
      </c>
    </row>
    <row r="342" spans="1:12">
      <c r="A342" s="4" t="s">
        <v>314</v>
      </c>
      <c r="B342" s="5" t="s">
        <v>315</v>
      </c>
      <c r="C342" s="5" t="s">
        <v>263</v>
      </c>
      <c r="D342" s="5" t="s">
        <v>6</v>
      </c>
      <c r="E342" s="214">
        <v>38</v>
      </c>
      <c r="F342" s="214">
        <v>150</v>
      </c>
      <c r="G342" s="214">
        <v>2498</v>
      </c>
      <c r="H342" s="214">
        <v>467</v>
      </c>
      <c r="I342" s="97">
        <v>38</v>
      </c>
      <c r="J342" s="214">
        <v>817</v>
      </c>
      <c r="K342" s="214">
        <f t="shared" si="5"/>
        <v>2965</v>
      </c>
      <c r="L342" s="99">
        <v>122090</v>
      </c>
    </row>
    <row r="343" spans="1:12">
      <c r="A343" s="4" t="s">
        <v>316</v>
      </c>
      <c r="B343" s="5" t="s">
        <v>317</v>
      </c>
      <c r="C343" s="5" t="s">
        <v>263</v>
      </c>
      <c r="D343" s="5" t="s">
        <v>6</v>
      </c>
      <c r="E343" s="214">
        <v>25</v>
      </c>
      <c r="F343" s="214">
        <v>68</v>
      </c>
      <c r="G343" s="214">
        <v>653</v>
      </c>
      <c r="H343" s="214">
        <v>267</v>
      </c>
      <c r="I343" s="97">
        <v>37</v>
      </c>
      <c r="J343" s="214">
        <v>189</v>
      </c>
      <c r="K343" s="214">
        <f t="shared" si="5"/>
        <v>920</v>
      </c>
      <c r="L343" s="99">
        <v>12857</v>
      </c>
    </row>
    <row r="344" spans="1:12">
      <c r="A344" s="4" t="s">
        <v>318</v>
      </c>
      <c r="B344" s="5" t="s">
        <v>319</v>
      </c>
      <c r="C344" s="5" t="s">
        <v>279</v>
      </c>
      <c r="D344" s="5" t="s">
        <v>6</v>
      </c>
      <c r="E344" s="214">
        <v>104</v>
      </c>
      <c r="F344" s="214">
        <v>629</v>
      </c>
      <c r="G344" s="214">
        <v>3691</v>
      </c>
      <c r="H344" s="214">
        <v>239</v>
      </c>
      <c r="I344" s="97">
        <v>101</v>
      </c>
      <c r="J344" s="214">
        <v>911</v>
      </c>
      <c r="K344" s="214">
        <f t="shared" si="5"/>
        <v>3930</v>
      </c>
      <c r="L344" s="99">
        <v>137635</v>
      </c>
    </row>
    <row r="345" spans="1:12">
      <c r="A345" s="4" t="s">
        <v>320</v>
      </c>
      <c r="B345" s="5" t="s">
        <v>321</v>
      </c>
      <c r="C345" s="5" t="s">
        <v>263</v>
      </c>
      <c r="D345" s="5" t="s">
        <v>6</v>
      </c>
      <c r="E345" s="214">
        <v>7</v>
      </c>
      <c r="F345" s="214">
        <v>31</v>
      </c>
      <c r="G345" s="214">
        <v>373</v>
      </c>
      <c r="H345" s="214">
        <v>21</v>
      </c>
      <c r="I345" s="97">
        <v>7</v>
      </c>
      <c r="J345" s="214">
        <v>620</v>
      </c>
      <c r="K345" s="214">
        <f t="shared" si="5"/>
        <v>394</v>
      </c>
      <c r="L345" s="99">
        <v>97512</v>
      </c>
    </row>
    <row r="346" spans="1:12">
      <c r="A346" s="4" t="s">
        <v>322</v>
      </c>
      <c r="B346" s="5" t="s">
        <v>323</v>
      </c>
      <c r="C346" s="5" t="s">
        <v>292</v>
      </c>
      <c r="D346" s="5" t="s">
        <v>6</v>
      </c>
      <c r="E346" s="214">
        <v>63</v>
      </c>
      <c r="F346" s="214">
        <v>232</v>
      </c>
      <c r="G346" s="214">
        <v>3127</v>
      </c>
      <c r="H346" s="214">
        <v>1685</v>
      </c>
      <c r="I346" s="97">
        <v>70</v>
      </c>
      <c r="J346" s="214">
        <v>421</v>
      </c>
      <c r="K346" s="214">
        <f t="shared" si="5"/>
        <v>4812</v>
      </c>
      <c r="L346" s="99">
        <v>69868</v>
      </c>
    </row>
    <row r="347" spans="1:12">
      <c r="A347" s="4" t="s">
        <v>324</v>
      </c>
      <c r="B347" s="5" t="s">
        <v>325</v>
      </c>
      <c r="C347" s="5" t="s">
        <v>284</v>
      </c>
      <c r="D347" s="5" t="s">
        <v>6</v>
      </c>
      <c r="E347" s="214">
        <v>47</v>
      </c>
      <c r="F347" s="214">
        <v>106</v>
      </c>
      <c r="G347" s="214">
        <v>574</v>
      </c>
      <c r="H347" s="214">
        <v>148</v>
      </c>
      <c r="I347" s="97">
        <v>66</v>
      </c>
      <c r="J347" s="214">
        <v>211</v>
      </c>
      <c r="K347" s="214">
        <f t="shared" si="5"/>
        <v>722</v>
      </c>
      <c r="L347" s="99">
        <v>15531</v>
      </c>
    </row>
    <row r="348" spans="1:12">
      <c r="A348" s="4" t="s">
        <v>326</v>
      </c>
      <c r="B348" s="5" t="s">
        <v>327</v>
      </c>
      <c r="C348" s="5" t="s">
        <v>284</v>
      </c>
      <c r="D348" s="5" t="s">
        <v>6</v>
      </c>
      <c r="E348" s="214">
        <v>105</v>
      </c>
      <c r="F348" s="214">
        <v>408</v>
      </c>
      <c r="G348" s="214">
        <v>7192</v>
      </c>
      <c r="H348" s="214">
        <v>2019</v>
      </c>
      <c r="I348" s="97">
        <v>105</v>
      </c>
      <c r="J348" s="214">
        <v>402</v>
      </c>
      <c r="K348" s="214">
        <f t="shared" si="5"/>
        <v>9211</v>
      </c>
      <c r="L348" s="99">
        <v>50562</v>
      </c>
    </row>
    <row r="349" spans="1:12">
      <c r="A349" s="4" t="s">
        <v>328</v>
      </c>
      <c r="B349" s="5" t="s">
        <v>329</v>
      </c>
      <c r="C349" s="5" t="s">
        <v>243</v>
      </c>
      <c r="D349" s="5" t="s">
        <v>6</v>
      </c>
      <c r="E349" s="214">
        <v>88</v>
      </c>
      <c r="F349" s="214">
        <v>282</v>
      </c>
      <c r="G349" s="214">
        <v>3171</v>
      </c>
      <c r="H349" s="214">
        <v>274</v>
      </c>
      <c r="I349" s="97">
        <v>87</v>
      </c>
      <c r="J349" s="214">
        <v>906</v>
      </c>
      <c r="K349" s="214">
        <f t="shared" si="5"/>
        <v>3445</v>
      </c>
      <c r="L349" s="99">
        <v>117827</v>
      </c>
    </row>
    <row r="350" spans="1:12">
      <c r="A350" s="4" t="s">
        <v>330</v>
      </c>
      <c r="B350" s="5" t="s">
        <v>331</v>
      </c>
      <c r="C350" s="5" t="s">
        <v>289</v>
      </c>
      <c r="D350" s="5" t="s">
        <v>6</v>
      </c>
      <c r="E350" s="214">
        <v>51</v>
      </c>
      <c r="F350" s="214">
        <v>283</v>
      </c>
      <c r="G350" s="214">
        <v>3710</v>
      </c>
      <c r="H350" s="214">
        <v>745</v>
      </c>
      <c r="I350" s="97">
        <v>57</v>
      </c>
      <c r="J350" s="214">
        <v>240</v>
      </c>
      <c r="K350" s="214">
        <f t="shared" si="5"/>
        <v>4455</v>
      </c>
      <c r="L350" s="99">
        <v>20096</v>
      </c>
    </row>
    <row r="351" spans="1:12">
      <c r="A351" s="4" t="s">
        <v>332</v>
      </c>
      <c r="B351" s="5" t="s">
        <v>333</v>
      </c>
      <c r="C351" s="5" t="s">
        <v>279</v>
      </c>
      <c r="D351" s="5" t="s">
        <v>6</v>
      </c>
      <c r="E351" s="214">
        <v>52</v>
      </c>
      <c r="F351" s="214">
        <v>201</v>
      </c>
      <c r="G351" s="214">
        <v>3276</v>
      </c>
      <c r="H351" s="214">
        <v>553</v>
      </c>
      <c r="I351" s="97">
        <v>53</v>
      </c>
      <c r="J351" s="214">
        <v>339</v>
      </c>
      <c r="K351" s="214">
        <f t="shared" si="5"/>
        <v>3829</v>
      </c>
      <c r="L351" s="99">
        <v>32295</v>
      </c>
    </row>
    <row r="352" spans="1:12">
      <c r="A352" s="4" t="s">
        <v>334</v>
      </c>
      <c r="B352" s="5" t="s">
        <v>335</v>
      </c>
      <c r="C352" s="5" t="s">
        <v>284</v>
      </c>
      <c r="D352" s="5" t="s">
        <v>6</v>
      </c>
      <c r="E352" s="214">
        <v>76</v>
      </c>
      <c r="F352" s="214">
        <v>266</v>
      </c>
      <c r="G352" s="214">
        <v>2548</v>
      </c>
      <c r="H352" s="214">
        <v>1490</v>
      </c>
      <c r="I352" s="97">
        <v>93</v>
      </c>
      <c r="J352" s="214">
        <v>294</v>
      </c>
      <c r="K352" s="214">
        <f t="shared" si="5"/>
        <v>4038</v>
      </c>
      <c r="L352" s="99">
        <v>26363</v>
      </c>
    </row>
    <row r="353" spans="1:12">
      <c r="A353" s="4" t="s">
        <v>336</v>
      </c>
      <c r="B353" s="5" t="s">
        <v>337</v>
      </c>
      <c r="C353" s="5" t="s">
        <v>243</v>
      </c>
      <c r="D353" s="5" t="s">
        <v>6</v>
      </c>
      <c r="E353" s="214">
        <v>47</v>
      </c>
      <c r="F353" s="214">
        <v>183</v>
      </c>
      <c r="G353" s="214">
        <v>2644</v>
      </c>
      <c r="H353" s="214">
        <v>215</v>
      </c>
      <c r="I353" s="97">
        <v>52</v>
      </c>
      <c r="J353" s="214">
        <v>470</v>
      </c>
      <c r="K353" s="214">
        <f t="shared" si="5"/>
        <v>2859</v>
      </c>
      <c r="L353" s="99">
        <v>59479</v>
      </c>
    </row>
    <row r="354" spans="1:12">
      <c r="A354" s="4" t="s">
        <v>338</v>
      </c>
      <c r="B354" s="5" t="s">
        <v>339</v>
      </c>
      <c r="C354" s="5" t="s">
        <v>243</v>
      </c>
      <c r="D354" s="5" t="s">
        <v>6</v>
      </c>
      <c r="E354" s="214">
        <v>53</v>
      </c>
      <c r="F354" s="214">
        <v>95</v>
      </c>
      <c r="G354" s="214">
        <v>1731</v>
      </c>
      <c r="H354" s="214">
        <v>215</v>
      </c>
      <c r="I354" s="97">
        <v>69</v>
      </c>
      <c r="J354" s="214">
        <v>180</v>
      </c>
      <c r="K354" s="214">
        <f t="shared" si="5"/>
        <v>1946</v>
      </c>
      <c r="L354" s="99">
        <v>13577</v>
      </c>
    </row>
    <row r="355" spans="1:12">
      <c r="A355" s="4" t="s">
        <v>340</v>
      </c>
      <c r="B355" s="5" t="s">
        <v>341</v>
      </c>
      <c r="C355" s="5" t="s">
        <v>342</v>
      </c>
      <c r="D355" s="5" t="s">
        <v>6</v>
      </c>
      <c r="E355" s="214">
        <v>53</v>
      </c>
      <c r="F355" s="214">
        <v>258</v>
      </c>
      <c r="G355" s="214">
        <v>4611</v>
      </c>
      <c r="H355" s="214">
        <v>2180</v>
      </c>
      <c r="I355" s="97">
        <v>54</v>
      </c>
      <c r="J355" s="214">
        <v>548</v>
      </c>
      <c r="K355" s="214">
        <f t="shared" si="5"/>
        <v>6791</v>
      </c>
      <c r="L355" s="99">
        <v>98309</v>
      </c>
    </row>
    <row r="356" spans="1:12">
      <c r="A356" s="4" t="s">
        <v>343</v>
      </c>
      <c r="B356" s="5" t="s">
        <v>344</v>
      </c>
      <c r="C356" s="5" t="s">
        <v>284</v>
      </c>
      <c r="D356" s="5" t="s">
        <v>6</v>
      </c>
      <c r="E356" s="214">
        <v>78</v>
      </c>
      <c r="F356" s="214">
        <v>308</v>
      </c>
      <c r="G356" s="214">
        <v>2594</v>
      </c>
      <c r="H356" s="214">
        <v>118</v>
      </c>
      <c r="I356" s="97">
        <v>121</v>
      </c>
      <c r="J356" s="214">
        <v>453</v>
      </c>
      <c r="K356" s="214">
        <f t="shared" si="5"/>
        <v>2712</v>
      </c>
      <c r="L356" s="99">
        <v>63702</v>
      </c>
    </row>
    <row r="357" spans="1:12">
      <c r="A357" s="4" t="s">
        <v>345</v>
      </c>
      <c r="B357" s="5" t="s">
        <v>346</v>
      </c>
      <c r="C357" s="5" t="s">
        <v>263</v>
      </c>
      <c r="D357" s="5" t="s">
        <v>6</v>
      </c>
      <c r="E357" s="214">
        <v>11</v>
      </c>
      <c r="F357" s="214">
        <v>75</v>
      </c>
      <c r="G357" s="214">
        <v>1215</v>
      </c>
      <c r="H357" s="214">
        <v>143</v>
      </c>
      <c r="I357" s="97">
        <v>31</v>
      </c>
      <c r="J357" s="214">
        <v>182</v>
      </c>
      <c r="K357" s="214">
        <f t="shared" si="5"/>
        <v>1358</v>
      </c>
      <c r="L357" s="99">
        <v>11159</v>
      </c>
    </row>
    <row r="358" spans="1:12">
      <c r="A358" s="4" t="s">
        <v>347</v>
      </c>
      <c r="B358" s="5" t="s">
        <v>348</v>
      </c>
      <c r="C358" s="5" t="s">
        <v>279</v>
      </c>
      <c r="D358" s="5" t="s">
        <v>6</v>
      </c>
      <c r="E358" s="214">
        <v>44</v>
      </c>
      <c r="F358" s="214">
        <v>228</v>
      </c>
      <c r="G358" s="214">
        <v>1377</v>
      </c>
      <c r="H358" s="214">
        <v>409</v>
      </c>
      <c r="I358" s="97">
        <v>57</v>
      </c>
      <c r="J358" s="214">
        <v>312</v>
      </c>
      <c r="K358" s="214">
        <f t="shared" si="5"/>
        <v>1786</v>
      </c>
      <c r="L358" s="99">
        <v>25346</v>
      </c>
    </row>
    <row r="359" spans="1:12">
      <c r="A359" s="4" t="s">
        <v>349</v>
      </c>
      <c r="B359" s="5" t="s">
        <v>350</v>
      </c>
      <c r="C359" s="5" t="s">
        <v>263</v>
      </c>
      <c r="D359" s="5" t="s">
        <v>6</v>
      </c>
      <c r="E359" s="214">
        <v>44</v>
      </c>
      <c r="F359" s="214">
        <v>271</v>
      </c>
      <c r="G359" s="214">
        <v>1764</v>
      </c>
      <c r="H359" s="214">
        <v>710</v>
      </c>
      <c r="I359" s="97">
        <v>43</v>
      </c>
      <c r="J359" s="214">
        <v>81</v>
      </c>
      <c r="K359" s="214">
        <f t="shared" si="5"/>
        <v>2474</v>
      </c>
      <c r="L359" s="99">
        <v>4139</v>
      </c>
    </row>
    <row r="360" spans="1:12">
      <c r="A360" s="4" t="s">
        <v>351</v>
      </c>
      <c r="B360" s="5" t="s">
        <v>352</v>
      </c>
      <c r="C360" s="5" t="s">
        <v>342</v>
      </c>
      <c r="D360" s="5" t="s">
        <v>6</v>
      </c>
      <c r="E360" s="214">
        <v>124</v>
      </c>
      <c r="F360" s="214">
        <v>181</v>
      </c>
      <c r="G360" s="214">
        <v>1911</v>
      </c>
      <c r="H360" s="214">
        <v>262</v>
      </c>
      <c r="I360" s="97">
        <v>123</v>
      </c>
      <c r="J360" s="214">
        <v>427</v>
      </c>
      <c r="K360" s="214">
        <f t="shared" si="5"/>
        <v>2173</v>
      </c>
      <c r="L360" s="99">
        <v>50860</v>
      </c>
    </row>
    <row r="361" spans="1:12">
      <c r="A361" s="4" t="s">
        <v>353</v>
      </c>
      <c r="B361" s="5" t="s">
        <v>354</v>
      </c>
      <c r="C361" s="5" t="s">
        <v>274</v>
      </c>
      <c r="D361" s="5" t="s">
        <v>6</v>
      </c>
      <c r="E361" s="214">
        <v>14</v>
      </c>
      <c r="F361" s="214">
        <v>48</v>
      </c>
      <c r="G361" s="214">
        <v>487</v>
      </c>
      <c r="H361" s="214">
        <v>65</v>
      </c>
      <c r="I361" s="97">
        <v>25</v>
      </c>
      <c r="J361" s="214">
        <v>321</v>
      </c>
      <c r="K361" s="214">
        <f t="shared" si="5"/>
        <v>552</v>
      </c>
      <c r="L361" s="99">
        <v>34059</v>
      </c>
    </row>
    <row r="362" spans="1:12">
      <c r="A362" s="4" t="s">
        <v>355</v>
      </c>
      <c r="B362" s="5" t="s">
        <v>356</v>
      </c>
      <c r="C362" s="5" t="s">
        <v>260</v>
      </c>
      <c r="D362" s="5" t="s">
        <v>6</v>
      </c>
      <c r="E362" s="214">
        <v>42</v>
      </c>
      <c r="F362" s="214">
        <v>101</v>
      </c>
      <c r="G362" s="214">
        <v>3501</v>
      </c>
      <c r="H362" s="214">
        <v>270</v>
      </c>
      <c r="I362" s="97">
        <v>42</v>
      </c>
      <c r="J362" s="214">
        <v>419</v>
      </c>
      <c r="K362" s="214">
        <f t="shared" si="5"/>
        <v>3771</v>
      </c>
      <c r="L362" s="99">
        <v>47359</v>
      </c>
    </row>
    <row r="363" spans="1:12">
      <c r="A363" s="4" t="s">
        <v>357</v>
      </c>
      <c r="B363" s="5" t="s">
        <v>358</v>
      </c>
      <c r="C363" s="5" t="s">
        <v>260</v>
      </c>
      <c r="D363" s="5" t="s">
        <v>6</v>
      </c>
      <c r="E363" s="214">
        <v>7</v>
      </c>
      <c r="F363" s="214">
        <v>30</v>
      </c>
      <c r="G363" s="214">
        <v>963</v>
      </c>
      <c r="H363" s="214">
        <v>27</v>
      </c>
      <c r="I363" s="97">
        <v>12</v>
      </c>
      <c r="J363" s="214">
        <v>160</v>
      </c>
      <c r="K363" s="214">
        <f t="shared" si="5"/>
        <v>990</v>
      </c>
      <c r="L363" s="99">
        <v>13532</v>
      </c>
    </row>
    <row r="364" spans="1:12">
      <c r="A364" s="4" t="s">
        <v>359</v>
      </c>
      <c r="B364" s="5" t="s">
        <v>360</v>
      </c>
      <c r="C364" s="5" t="s">
        <v>342</v>
      </c>
      <c r="D364" s="5" t="s">
        <v>6</v>
      </c>
      <c r="E364" s="214">
        <v>45</v>
      </c>
      <c r="F364" s="214">
        <v>153</v>
      </c>
      <c r="G364" s="214">
        <v>3392</v>
      </c>
      <c r="H364" s="214">
        <v>29</v>
      </c>
      <c r="I364" s="97">
        <v>45</v>
      </c>
      <c r="J364" s="214">
        <v>219</v>
      </c>
      <c r="K364" s="214">
        <f t="shared" si="5"/>
        <v>3421</v>
      </c>
      <c r="L364" s="99">
        <v>19599</v>
      </c>
    </row>
    <row r="365" spans="1:12">
      <c r="A365" s="4" t="s">
        <v>361</v>
      </c>
      <c r="B365" s="5" t="s">
        <v>362</v>
      </c>
      <c r="C365" s="5" t="s">
        <v>260</v>
      </c>
      <c r="D365" s="5" t="s">
        <v>6</v>
      </c>
      <c r="E365" s="214">
        <v>44</v>
      </c>
      <c r="F365" s="214">
        <v>219</v>
      </c>
      <c r="G365" s="214">
        <v>4744</v>
      </c>
      <c r="H365" s="214">
        <v>886</v>
      </c>
      <c r="I365" s="97">
        <v>61</v>
      </c>
      <c r="J365" s="214">
        <v>578</v>
      </c>
      <c r="K365" s="214">
        <f t="shared" si="5"/>
        <v>5630</v>
      </c>
      <c r="L365" s="99">
        <v>60968</v>
      </c>
    </row>
    <row r="366" spans="1:12">
      <c r="A366" s="4" t="s">
        <v>363</v>
      </c>
      <c r="B366" s="5" t="s">
        <v>364</v>
      </c>
      <c r="C366" s="5" t="s">
        <v>260</v>
      </c>
      <c r="D366" s="5" t="s">
        <v>6</v>
      </c>
      <c r="E366" s="214">
        <v>42</v>
      </c>
      <c r="F366" s="214">
        <v>261</v>
      </c>
      <c r="G366" s="214">
        <v>3205</v>
      </c>
      <c r="H366" s="214">
        <v>1080</v>
      </c>
      <c r="I366" s="97">
        <v>50</v>
      </c>
      <c r="J366" s="214">
        <v>147</v>
      </c>
      <c r="K366" s="214">
        <f t="shared" si="5"/>
        <v>4285</v>
      </c>
      <c r="L366" s="99">
        <v>14735</v>
      </c>
    </row>
    <row r="367" spans="1:12">
      <c r="A367" s="4" t="s">
        <v>365</v>
      </c>
      <c r="B367" s="5" t="s">
        <v>366</v>
      </c>
      <c r="C367" s="5" t="s">
        <v>292</v>
      </c>
      <c r="D367" s="5" t="s">
        <v>6</v>
      </c>
      <c r="E367" s="214">
        <v>45</v>
      </c>
      <c r="F367" s="214">
        <v>180</v>
      </c>
      <c r="G367" s="214">
        <v>3791</v>
      </c>
      <c r="H367" s="214">
        <v>1750</v>
      </c>
      <c r="I367" s="97">
        <v>66</v>
      </c>
      <c r="J367" s="214">
        <v>290</v>
      </c>
      <c r="K367" s="214">
        <f t="shared" si="5"/>
        <v>5541</v>
      </c>
      <c r="L367" s="99">
        <v>35285</v>
      </c>
    </row>
    <row r="368" spans="1:12">
      <c r="A368" s="4" t="s">
        <v>367</v>
      </c>
      <c r="B368" s="5" t="s">
        <v>368</v>
      </c>
      <c r="C368" s="5" t="s">
        <v>260</v>
      </c>
      <c r="D368" s="5" t="s">
        <v>6</v>
      </c>
      <c r="E368" s="214">
        <v>190</v>
      </c>
      <c r="F368" s="214">
        <v>765</v>
      </c>
      <c r="G368" s="214">
        <v>13087</v>
      </c>
      <c r="H368" s="214">
        <v>1214</v>
      </c>
      <c r="I368" s="97">
        <v>186</v>
      </c>
      <c r="J368" s="214">
        <v>956</v>
      </c>
      <c r="K368" s="214">
        <f t="shared" si="5"/>
        <v>14301</v>
      </c>
      <c r="L368" s="99">
        <v>90240</v>
      </c>
    </row>
    <row r="369" spans="1:12">
      <c r="A369" s="4" t="s">
        <v>369</v>
      </c>
      <c r="B369" s="5" t="s">
        <v>370</v>
      </c>
      <c r="C369" s="5" t="s">
        <v>289</v>
      </c>
      <c r="D369" s="5" t="s">
        <v>6</v>
      </c>
      <c r="E369" s="214">
        <v>57</v>
      </c>
      <c r="F369" s="214">
        <v>420</v>
      </c>
      <c r="G369" s="214">
        <v>1505</v>
      </c>
      <c r="H369" s="214">
        <v>320</v>
      </c>
      <c r="I369" s="97">
        <v>68</v>
      </c>
      <c r="J369" s="214">
        <v>200</v>
      </c>
      <c r="K369" s="214">
        <f t="shared" si="5"/>
        <v>1825</v>
      </c>
      <c r="L369" s="99">
        <v>14230</v>
      </c>
    </row>
    <row r="370" spans="1:12">
      <c r="A370" s="4" t="s">
        <v>371</v>
      </c>
      <c r="B370" s="5" t="s">
        <v>372</v>
      </c>
      <c r="C370" s="5" t="s">
        <v>246</v>
      </c>
      <c r="D370" s="5" t="s">
        <v>6</v>
      </c>
      <c r="E370" s="214">
        <v>160</v>
      </c>
      <c r="F370" s="214">
        <v>539</v>
      </c>
      <c r="G370" s="214">
        <v>5571</v>
      </c>
      <c r="H370" s="214">
        <v>1109</v>
      </c>
      <c r="I370" s="97">
        <v>175</v>
      </c>
      <c r="J370" s="214">
        <v>1594</v>
      </c>
      <c r="K370" s="214">
        <f t="shared" si="5"/>
        <v>6680</v>
      </c>
      <c r="L370" s="99">
        <v>220682</v>
      </c>
    </row>
    <row r="371" spans="1:12">
      <c r="A371" s="4" t="s">
        <v>373</v>
      </c>
      <c r="B371" s="5" t="s">
        <v>374</v>
      </c>
      <c r="C371" s="5" t="s">
        <v>246</v>
      </c>
      <c r="D371" s="5" t="s">
        <v>6</v>
      </c>
      <c r="E371" s="214">
        <v>12</v>
      </c>
      <c r="F371" s="214">
        <v>89</v>
      </c>
      <c r="G371" s="214">
        <v>1064</v>
      </c>
      <c r="H371" s="214">
        <v>378</v>
      </c>
      <c r="I371" s="97">
        <v>26</v>
      </c>
      <c r="J371" s="214">
        <v>850</v>
      </c>
      <c r="K371" s="214">
        <f t="shared" si="5"/>
        <v>1442</v>
      </c>
      <c r="L371" s="99">
        <v>82553</v>
      </c>
    </row>
    <row r="372" spans="1:12">
      <c r="A372" s="4" t="s">
        <v>375</v>
      </c>
      <c r="B372" s="5" t="s">
        <v>376</v>
      </c>
      <c r="C372" s="5" t="s">
        <v>274</v>
      </c>
      <c r="D372" s="5" t="s">
        <v>6</v>
      </c>
      <c r="E372" s="214">
        <v>60</v>
      </c>
      <c r="F372" s="214">
        <v>101</v>
      </c>
      <c r="G372" s="214">
        <v>1388</v>
      </c>
      <c r="H372" s="214">
        <v>129</v>
      </c>
      <c r="I372" s="97">
        <v>65</v>
      </c>
      <c r="J372" s="214">
        <v>171</v>
      </c>
      <c r="K372" s="214">
        <f t="shared" si="5"/>
        <v>1517</v>
      </c>
      <c r="L372" s="99">
        <v>18340</v>
      </c>
    </row>
    <row r="373" spans="1:12">
      <c r="A373" s="4" t="s">
        <v>377</v>
      </c>
      <c r="B373" s="5" t="s">
        <v>378</v>
      </c>
      <c r="C373" s="5" t="s">
        <v>246</v>
      </c>
      <c r="D373" s="5" t="s">
        <v>6</v>
      </c>
      <c r="E373" s="214">
        <v>144</v>
      </c>
      <c r="F373" s="214">
        <v>303</v>
      </c>
      <c r="G373" s="214">
        <v>3518</v>
      </c>
      <c r="H373" s="214">
        <v>838</v>
      </c>
      <c r="I373" s="97">
        <v>124</v>
      </c>
      <c r="J373" s="214">
        <v>1229</v>
      </c>
      <c r="K373" s="214">
        <f t="shared" si="5"/>
        <v>4356</v>
      </c>
      <c r="L373" s="99">
        <v>131696</v>
      </c>
    </row>
    <row r="374" spans="1:12">
      <c r="A374" s="4" t="s">
        <v>379</v>
      </c>
      <c r="B374" s="5" t="s">
        <v>380</v>
      </c>
      <c r="C374" s="5" t="s">
        <v>243</v>
      </c>
      <c r="D374" s="5" t="s">
        <v>6</v>
      </c>
      <c r="E374" s="214">
        <v>49</v>
      </c>
      <c r="F374" s="214">
        <v>180</v>
      </c>
      <c r="G374" s="214">
        <v>3599</v>
      </c>
      <c r="H374" s="214">
        <v>141</v>
      </c>
      <c r="I374" s="97">
        <v>48</v>
      </c>
      <c r="J374" s="214">
        <v>493</v>
      </c>
      <c r="K374" s="214">
        <f t="shared" si="5"/>
        <v>3740</v>
      </c>
      <c r="L374" s="99">
        <v>49854</v>
      </c>
    </row>
    <row r="375" spans="1:12">
      <c r="A375" s="4" t="s">
        <v>381</v>
      </c>
      <c r="B375" s="5" t="s">
        <v>382</v>
      </c>
      <c r="C375" s="5" t="s">
        <v>279</v>
      </c>
      <c r="D375" s="5" t="s">
        <v>6</v>
      </c>
      <c r="E375" s="214">
        <v>57</v>
      </c>
      <c r="F375" s="214">
        <v>278</v>
      </c>
      <c r="G375" s="214">
        <v>2940</v>
      </c>
      <c r="H375" s="214">
        <v>713</v>
      </c>
      <c r="I375" s="97">
        <v>104</v>
      </c>
      <c r="J375" s="214">
        <v>502</v>
      </c>
      <c r="K375" s="214">
        <f t="shared" si="5"/>
        <v>3653</v>
      </c>
      <c r="L375" s="99">
        <v>43395</v>
      </c>
    </row>
    <row r="376" spans="1:12">
      <c r="A376" s="4" t="s">
        <v>383</v>
      </c>
      <c r="B376" s="5" t="s">
        <v>384</v>
      </c>
      <c r="C376" s="5" t="s">
        <v>263</v>
      </c>
      <c r="D376" s="5" t="s">
        <v>6</v>
      </c>
      <c r="E376" s="214">
        <v>19</v>
      </c>
      <c r="F376" s="214">
        <v>71</v>
      </c>
      <c r="G376" s="214">
        <v>862</v>
      </c>
      <c r="H376" s="214">
        <v>247</v>
      </c>
      <c r="I376" s="97">
        <v>22</v>
      </c>
      <c r="J376" s="214">
        <v>227</v>
      </c>
      <c r="K376" s="214">
        <f t="shared" si="5"/>
        <v>1109</v>
      </c>
      <c r="L376" s="99">
        <v>15401</v>
      </c>
    </row>
    <row r="377" spans="1:12">
      <c r="A377" s="4" t="s">
        <v>385</v>
      </c>
      <c r="B377" s="5" t="s">
        <v>386</v>
      </c>
      <c r="C377" s="5" t="s">
        <v>263</v>
      </c>
      <c r="D377" s="5" t="s">
        <v>6</v>
      </c>
      <c r="E377" s="214">
        <v>57</v>
      </c>
      <c r="F377" s="214">
        <v>160</v>
      </c>
      <c r="G377" s="214">
        <v>2997</v>
      </c>
      <c r="H377" s="214">
        <v>669</v>
      </c>
      <c r="I377" s="97">
        <v>55</v>
      </c>
      <c r="J377" s="214">
        <v>289</v>
      </c>
      <c r="K377" s="214">
        <f t="shared" si="5"/>
        <v>3666</v>
      </c>
      <c r="L377" s="99">
        <v>38869</v>
      </c>
    </row>
    <row r="378" spans="1:12">
      <c r="A378" s="4" t="s">
        <v>387</v>
      </c>
      <c r="B378" s="5" t="s">
        <v>388</v>
      </c>
      <c r="C378" s="5" t="s">
        <v>260</v>
      </c>
      <c r="D378" s="5" t="s">
        <v>6</v>
      </c>
      <c r="E378" s="214">
        <v>32</v>
      </c>
      <c r="F378" s="214">
        <v>162</v>
      </c>
      <c r="G378" s="214">
        <v>1922</v>
      </c>
      <c r="H378" s="214">
        <v>71</v>
      </c>
      <c r="I378" s="97">
        <v>32</v>
      </c>
      <c r="J378" s="214">
        <v>769</v>
      </c>
      <c r="K378" s="214">
        <f t="shared" si="5"/>
        <v>1993</v>
      </c>
      <c r="L378" s="99">
        <v>99022</v>
      </c>
    </row>
    <row r="379" spans="1:12">
      <c r="A379" s="4" t="s">
        <v>389</v>
      </c>
      <c r="B379" s="5" t="s">
        <v>390</v>
      </c>
      <c r="C379" s="5" t="s">
        <v>260</v>
      </c>
      <c r="D379" s="5" t="s">
        <v>6</v>
      </c>
      <c r="E379" s="214">
        <v>88</v>
      </c>
      <c r="F379" s="214">
        <v>701</v>
      </c>
      <c r="G379" s="214">
        <v>8724</v>
      </c>
      <c r="H379" s="214">
        <v>809</v>
      </c>
      <c r="I379" s="97">
        <v>87</v>
      </c>
      <c r="J379" s="214">
        <v>534</v>
      </c>
      <c r="K379" s="214">
        <f t="shared" si="5"/>
        <v>9533</v>
      </c>
      <c r="L379" s="99">
        <v>67252</v>
      </c>
    </row>
    <row r="380" spans="1:12">
      <c r="A380" s="4" t="s">
        <v>391</v>
      </c>
      <c r="B380" s="5" t="s">
        <v>392</v>
      </c>
      <c r="C380" s="5" t="s">
        <v>243</v>
      </c>
      <c r="D380" s="5" t="s">
        <v>6</v>
      </c>
      <c r="E380" s="214">
        <v>162</v>
      </c>
      <c r="F380" s="214">
        <v>791</v>
      </c>
      <c r="G380" s="214">
        <v>14301</v>
      </c>
      <c r="H380" s="214">
        <v>1364</v>
      </c>
      <c r="I380" s="97">
        <v>170</v>
      </c>
      <c r="J380" s="214">
        <v>865</v>
      </c>
      <c r="K380" s="214">
        <f t="shared" si="5"/>
        <v>15665</v>
      </c>
      <c r="L380" s="99">
        <v>168306</v>
      </c>
    </row>
    <row r="381" spans="1:12">
      <c r="A381" s="4" t="s">
        <v>393</v>
      </c>
      <c r="B381" s="5" t="s">
        <v>394</v>
      </c>
      <c r="C381" s="5" t="s">
        <v>289</v>
      </c>
      <c r="D381" s="5" t="s">
        <v>6</v>
      </c>
      <c r="E381" s="214">
        <v>29</v>
      </c>
      <c r="F381" s="214">
        <v>98</v>
      </c>
      <c r="G381" s="214">
        <v>1917</v>
      </c>
      <c r="H381" s="214">
        <v>344</v>
      </c>
      <c r="I381" s="97">
        <v>29</v>
      </c>
      <c r="J381" s="214">
        <v>209</v>
      </c>
      <c r="K381" s="214">
        <f t="shared" si="5"/>
        <v>2261</v>
      </c>
      <c r="L381" s="99">
        <v>19442</v>
      </c>
    </row>
    <row r="382" spans="1:12">
      <c r="A382" s="4" t="s">
        <v>395</v>
      </c>
      <c r="B382" s="5" t="s">
        <v>396</v>
      </c>
      <c r="C382" s="5" t="s">
        <v>289</v>
      </c>
      <c r="D382" s="5" t="s">
        <v>6</v>
      </c>
      <c r="E382" s="214">
        <v>10</v>
      </c>
      <c r="F382" s="214">
        <v>178</v>
      </c>
      <c r="G382" s="214">
        <v>1657</v>
      </c>
      <c r="H382" s="214">
        <v>507</v>
      </c>
      <c r="I382" s="97">
        <v>71</v>
      </c>
      <c r="J382" s="214">
        <v>546</v>
      </c>
      <c r="K382" s="214">
        <f t="shared" si="5"/>
        <v>2164</v>
      </c>
      <c r="L382" s="99">
        <v>43635</v>
      </c>
    </row>
    <row r="383" spans="1:12">
      <c r="A383" s="4" t="s">
        <v>397</v>
      </c>
      <c r="B383" s="5" t="s">
        <v>398</v>
      </c>
      <c r="C383" s="5" t="s">
        <v>342</v>
      </c>
      <c r="D383" s="5" t="s">
        <v>6</v>
      </c>
      <c r="E383" s="214">
        <v>50</v>
      </c>
      <c r="F383" s="214">
        <v>158</v>
      </c>
      <c r="G383" s="214">
        <v>1543</v>
      </c>
      <c r="H383" s="214">
        <v>708</v>
      </c>
      <c r="I383" s="97">
        <v>50</v>
      </c>
      <c r="J383" s="214">
        <v>402</v>
      </c>
      <c r="K383" s="214">
        <f t="shared" si="5"/>
        <v>2251</v>
      </c>
      <c r="L383" s="99">
        <v>45712</v>
      </c>
    </row>
    <row r="384" spans="1:12">
      <c r="A384" s="4" t="s">
        <v>399</v>
      </c>
      <c r="B384" s="5" t="s">
        <v>400</v>
      </c>
      <c r="C384" s="5" t="s">
        <v>243</v>
      </c>
      <c r="D384" s="5" t="s">
        <v>6</v>
      </c>
      <c r="E384" s="214">
        <v>35</v>
      </c>
      <c r="F384" s="214">
        <v>67</v>
      </c>
      <c r="G384" s="214">
        <v>602</v>
      </c>
      <c r="H384" s="214">
        <v>64</v>
      </c>
      <c r="I384" s="97">
        <v>34</v>
      </c>
      <c r="J384" s="214">
        <v>392</v>
      </c>
      <c r="K384" s="214">
        <f t="shared" si="5"/>
        <v>666</v>
      </c>
      <c r="L384" s="99">
        <v>36117</v>
      </c>
    </row>
    <row r="385" spans="1:12">
      <c r="A385" s="4" t="s">
        <v>401</v>
      </c>
      <c r="B385" s="5" t="s">
        <v>402</v>
      </c>
      <c r="C385" s="5" t="s">
        <v>243</v>
      </c>
      <c r="D385" s="5" t="s">
        <v>6</v>
      </c>
      <c r="E385" s="214">
        <v>189</v>
      </c>
      <c r="F385" s="214">
        <v>715</v>
      </c>
      <c r="G385" s="214">
        <v>6013</v>
      </c>
      <c r="H385" s="214">
        <v>1403</v>
      </c>
      <c r="I385" s="97">
        <v>190</v>
      </c>
      <c r="J385" s="214">
        <v>443</v>
      </c>
      <c r="K385" s="214">
        <f t="shared" si="5"/>
        <v>7416</v>
      </c>
      <c r="L385" s="99">
        <v>74592</v>
      </c>
    </row>
    <row r="386" spans="1:12">
      <c r="A386" s="4" t="s">
        <v>403</v>
      </c>
      <c r="B386" s="5" t="s">
        <v>404</v>
      </c>
      <c r="C386" s="5" t="s">
        <v>405</v>
      </c>
      <c r="D386" s="5" t="s">
        <v>6</v>
      </c>
      <c r="E386" s="214">
        <v>112</v>
      </c>
      <c r="F386" s="214">
        <v>702</v>
      </c>
      <c r="G386" s="214">
        <v>6513</v>
      </c>
      <c r="H386" s="214">
        <v>196</v>
      </c>
      <c r="I386" s="97">
        <v>230</v>
      </c>
      <c r="J386" s="214">
        <v>649</v>
      </c>
      <c r="K386" s="214">
        <f t="shared" si="5"/>
        <v>6709</v>
      </c>
      <c r="L386" s="99">
        <v>118692</v>
      </c>
    </row>
    <row r="387" spans="1:12">
      <c r="A387" s="4" t="s">
        <v>406</v>
      </c>
      <c r="B387" s="5" t="s">
        <v>407</v>
      </c>
      <c r="C387" s="5" t="s">
        <v>274</v>
      </c>
      <c r="D387" s="5" t="s">
        <v>6</v>
      </c>
      <c r="E387" s="214">
        <v>16</v>
      </c>
      <c r="F387" s="214">
        <v>61</v>
      </c>
      <c r="G387" s="214">
        <v>774</v>
      </c>
      <c r="H387" s="214">
        <v>0</v>
      </c>
      <c r="I387" s="97">
        <v>24</v>
      </c>
      <c r="J387" s="214">
        <v>1033</v>
      </c>
      <c r="K387" s="214">
        <f t="shared" ref="K387:K450" si="6">G387+H387</f>
        <v>774</v>
      </c>
      <c r="L387" s="99">
        <v>111444</v>
      </c>
    </row>
    <row r="388" spans="1:12">
      <c r="A388" s="4" t="s">
        <v>408</v>
      </c>
      <c r="B388" s="5" t="s">
        <v>409</v>
      </c>
      <c r="C388" s="5" t="s">
        <v>405</v>
      </c>
      <c r="D388" s="5" t="s">
        <v>6</v>
      </c>
      <c r="E388" s="214">
        <v>73</v>
      </c>
      <c r="F388" s="214">
        <v>317</v>
      </c>
      <c r="G388" s="214">
        <v>5302</v>
      </c>
      <c r="H388" s="214">
        <v>1565</v>
      </c>
      <c r="I388" s="97">
        <v>73</v>
      </c>
      <c r="J388" s="214">
        <v>1075</v>
      </c>
      <c r="K388" s="214">
        <f t="shared" si="6"/>
        <v>6867</v>
      </c>
      <c r="L388" s="99">
        <v>156372</v>
      </c>
    </row>
    <row r="389" spans="1:12">
      <c r="A389" s="4" t="s">
        <v>410</v>
      </c>
      <c r="B389" s="5" t="s">
        <v>411</v>
      </c>
      <c r="C389" s="5" t="s">
        <v>405</v>
      </c>
      <c r="D389" s="5" t="s">
        <v>6</v>
      </c>
      <c r="E389" s="214">
        <v>107</v>
      </c>
      <c r="F389" s="214">
        <v>572</v>
      </c>
      <c r="G389" s="214">
        <v>12265</v>
      </c>
      <c r="H389" s="214">
        <v>1608</v>
      </c>
      <c r="I389" s="97">
        <v>104</v>
      </c>
      <c r="J389" s="214">
        <v>961</v>
      </c>
      <c r="K389" s="214">
        <f t="shared" si="6"/>
        <v>13873</v>
      </c>
      <c r="L389" s="99">
        <v>148533</v>
      </c>
    </row>
    <row r="390" spans="1:12">
      <c r="A390" s="4" t="s">
        <v>412</v>
      </c>
      <c r="B390" s="5" t="s">
        <v>413</v>
      </c>
      <c r="C390" s="5" t="s">
        <v>279</v>
      </c>
      <c r="D390" s="5" t="s">
        <v>6</v>
      </c>
      <c r="E390" s="214">
        <v>162</v>
      </c>
      <c r="F390" s="214">
        <v>626</v>
      </c>
      <c r="G390" s="214">
        <v>6741</v>
      </c>
      <c r="H390" s="214">
        <v>1998</v>
      </c>
      <c r="I390" s="97">
        <v>183</v>
      </c>
      <c r="J390" s="214">
        <v>289</v>
      </c>
      <c r="K390" s="214">
        <f t="shared" si="6"/>
        <v>8739</v>
      </c>
      <c r="L390" s="99">
        <v>26705</v>
      </c>
    </row>
    <row r="391" spans="1:12">
      <c r="A391" s="4" t="s">
        <v>414</v>
      </c>
      <c r="B391" s="5" t="s">
        <v>415</v>
      </c>
      <c r="C391" s="5" t="s">
        <v>246</v>
      </c>
      <c r="D391" s="5" t="s">
        <v>6</v>
      </c>
      <c r="E391" s="214">
        <v>152</v>
      </c>
      <c r="F391" s="214">
        <v>758</v>
      </c>
      <c r="G391" s="214">
        <v>7417</v>
      </c>
      <c r="H391" s="214">
        <v>3563</v>
      </c>
      <c r="I391" s="97">
        <v>152</v>
      </c>
      <c r="J391" s="214">
        <v>492</v>
      </c>
      <c r="K391" s="214">
        <f t="shared" si="6"/>
        <v>10980</v>
      </c>
      <c r="L391" s="99">
        <v>45042</v>
      </c>
    </row>
    <row r="392" spans="1:12">
      <c r="A392" s="4" t="s">
        <v>416</v>
      </c>
      <c r="B392" s="5" t="s">
        <v>417</v>
      </c>
      <c r="C392" s="5" t="s">
        <v>263</v>
      </c>
      <c r="D392" s="5" t="s">
        <v>6</v>
      </c>
      <c r="E392" s="214">
        <v>95</v>
      </c>
      <c r="F392" s="214">
        <v>372</v>
      </c>
      <c r="G392" s="214">
        <v>5082</v>
      </c>
      <c r="H392" s="214">
        <v>1578</v>
      </c>
      <c r="I392" s="97">
        <v>95</v>
      </c>
      <c r="J392" s="214">
        <v>274</v>
      </c>
      <c r="K392" s="214">
        <f t="shared" si="6"/>
        <v>6660</v>
      </c>
      <c r="L392" s="99">
        <v>28468</v>
      </c>
    </row>
    <row r="393" spans="1:12">
      <c r="A393" s="4" t="s">
        <v>418</v>
      </c>
      <c r="B393" s="5" t="s">
        <v>419</v>
      </c>
      <c r="C393" s="5" t="s">
        <v>263</v>
      </c>
      <c r="D393" s="5" t="s">
        <v>6</v>
      </c>
      <c r="E393" s="214">
        <v>51</v>
      </c>
      <c r="F393" s="214">
        <v>207</v>
      </c>
      <c r="G393" s="214">
        <v>3031</v>
      </c>
      <c r="H393" s="214">
        <v>1600</v>
      </c>
      <c r="I393" s="97">
        <v>52</v>
      </c>
      <c r="J393" s="214">
        <v>210</v>
      </c>
      <c r="K393" s="214">
        <f t="shared" si="6"/>
        <v>4631</v>
      </c>
      <c r="L393" s="99">
        <v>22569</v>
      </c>
    </row>
    <row r="394" spans="1:12">
      <c r="A394" s="4" t="s">
        <v>420</v>
      </c>
      <c r="B394" s="5" t="s">
        <v>421</v>
      </c>
      <c r="C394" s="5" t="s">
        <v>251</v>
      </c>
      <c r="D394" s="5" t="s">
        <v>6</v>
      </c>
      <c r="E394" s="214">
        <v>20</v>
      </c>
      <c r="F394" s="214">
        <v>90</v>
      </c>
      <c r="G394" s="214">
        <v>641</v>
      </c>
      <c r="H394" s="214">
        <v>177</v>
      </c>
      <c r="I394" s="97">
        <v>20</v>
      </c>
      <c r="J394" s="214">
        <v>526</v>
      </c>
      <c r="K394" s="214">
        <f t="shared" si="6"/>
        <v>818</v>
      </c>
      <c r="L394" s="99">
        <v>88589</v>
      </c>
    </row>
    <row r="395" spans="1:12">
      <c r="A395" s="4" t="s">
        <v>422</v>
      </c>
      <c r="B395" s="5" t="s">
        <v>423</v>
      </c>
      <c r="C395" s="5" t="s">
        <v>251</v>
      </c>
      <c r="D395" s="5" t="s">
        <v>6</v>
      </c>
      <c r="E395" s="214">
        <v>32</v>
      </c>
      <c r="F395" s="214">
        <v>78</v>
      </c>
      <c r="G395" s="214">
        <v>1268</v>
      </c>
      <c r="H395" s="214">
        <v>244</v>
      </c>
      <c r="I395" s="97">
        <v>39</v>
      </c>
      <c r="J395" s="214">
        <v>360</v>
      </c>
      <c r="K395" s="214">
        <f t="shared" si="6"/>
        <v>1512</v>
      </c>
      <c r="L395" s="99">
        <v>51308</v>
      </c>
    </row>
    <row r="396" spans="1:12">
      <c r="A396" s="4" t="s">
        <v>424</v>
      </c>
      <c r="B396" s="5" t="s">
        <v>425</v>
      </c>
      <c r="C396" s="5" t="s">
        <v>342</v>
      </c>
      <c r="D396" s="5" t="s">
        <v>6</v>
      </c>
      <c r="E396" s="214">
        <v>25</v>
      </c>
      <c r="F396" s="214">
        <v>39</v>
      </c>
      <c r="G396" s="214">
        <v>751</v>
      </c>
      <c r="H396" s="214">
        <v>246</v>
      </c>
      <c r="I396" s="97">
        <v>25</v>
      </c>
      <c r="J396" s="214">
        <v>303</v>
      </c>
      <c r="K396" s="214">
        <f t="shared" si="6"/>
        <v>997</v>
      </c>
      <c r="L396" s="99">
        <v>31478</v>
      </c>
    </row>
    <row r="397" spans="1:12">
      <c r="A397" s="4" t="s">
        <v>426</v>
      </c>
      <c r="B397" s="5" t="s">
        <v>427</v>
      </c>
      <c r="C397" s="5" t="s">
        <v>279</v>
      </c>
      <c r="D397" s="5" t="s">
        <v>6</v>
      </c>
      <c r="E397" s="214">
        <v>49</v>
      </c>
      <c r="F397" s="214">
        <v>289</v>
      </c>
      <c r="G397" s="214">
        <v>3737</v>
      </c>
      <c r="H397" s="214">
        <v>981</v>
      </c>
      <c r="I397" s="97">
        <v>60</v>
      </c>
      <c r="J397" s="214">
        <v>323</v>
      </c>
      <c r="K397" s="214">
        <f t="shared" si="6"/>
        <v>4718</v>
      </c>
      <c r="L397" s="99">
        <v>33245</v>
      </c>
    </row>
    <row r="398" spans="1:12">
      <c r="A398" s="4" t="s">
        <v>428</v>
      </c>
      <c r="B398" s="5" t="s">
        <v>429</v>
      </c>
      <c r="C398" s="5" t="s">
        <v>279</v>
      </c>
      <c r="D398" s="5" t="s">
        <v>6</v>
      </c>
      <c r="E398" s="214">
        <v>108</v>
      </c>
      <c r="F398" s="214">
        <v>422</v>
      </c>
      <c r="G398" s="214">
        <v>6866</v>
      </c>
      <c r="H398" s="214">
        <v>2248</v>
      </c>
      <c r="I398" s="97">
        <v>140</v>
      </c>
      <c r="J398" s="214">
        <v>252</v>
      </c>
      <c r="K398" s="214">
        <f t="shared" si="6"/>
        <v>9114</v>
      </c>
      <c r="L398" s="99">
        <v>28372</v>
      </c>
    </row>
    <row r="399" spans="1:12">
      <c r="A399" s="4" t="s">
        <v>430</v>
      </c>
      <c r="B399" s="5" t="s">
        <v>431</v>
      </c>
      <c r="C399" s="5" t="s">
        <v>260</v>
      </c>
      <c r="D399" s="5" t="s">
        <v>6</v>
      </c>
      <c r="E399" s="214">
        <v>55</v>
      </c>
      <c r="F399" s="214">
        <v>206</v>
      </c>
      <c r="G399" s="214">
        <v>1404</v>
      </c>
      <c r="H399" s="214">
        <v>476</v>
      </c>
      <c r="I399" s="97">
        <v>50</v>
      </c>
      <c r="J399" s="214">
        <v>333</v>
      </c>
      <c r="K399" s="214">
        <f t="shared" si="6"/>
        <v>1880</v>
      </c>
      <c r="L399" s="99">
        <v>28088</v>
      </c>
    </row>
    <row r="400" spans="1:12">
      <c r="A400" s="4" t="s">
        <v>432</v>
      </c>
      <c r="B400" s="5" t="s">
        <v>433</v>
      </c>
      <c r="C400" s="5" t="s">
        <v>289</v>
      </c>
      <c r="D400" s="5" t="s">
        <v>6</v>
      </c>
      <c r="E400" s="214">
        <v>16</v>
      </c>
      <c r="F400" s="214">
        <v>82</v>
      </c>
      <c r="G400" s="214">
        <v>799</v>
      </c>
      <c r="H400" s="214">
        <v>388</v>
      </c>
      <c r="I400" s="97">
        <v>27</v>
      </c>
      <c r="J400" s="214">
        <v>363</v>
      </c>
      <c r="K400" s="214">
        <f t="shared" si="6"/>
        <v>1187</v>
      </c>
      <c r="L400" s="99">
        <v>27265</v>
      </c>
    </row>
    <row r="401" spans="1:12">
      <c r="A401" s="4" t="s">
        <v>434</v>
      </c>
      <c r="B401" s="5" t="s">
        <v>435</v>
      </c>
      <c r="C401" s="5" t="s">
        <v>289</v>
      </c>
      <c r="D401" s="5" t="s">
        <v>6</v>
      </c>
      <c r="E401" s="214">
        <v>18</v>
      </c>
      <c r="F401" s="214">
        <v>52</v>
      </c>
      <c r="G401" s="214">
        <v>0</v>
      </c>
      <c r="H401" s="214">
        <v>0</v>
      </c>
      <c r="I401" s="97">
        <v>18</v>
      </c>
      <c r="J401" s="214">
        <v>138</v>
      </c>
      <c r="K401" s="214">
        <f t="shared" si="6"/>
        <v>0</v>
      </c>
      <c r="L401" s="99">
        <v>11839</v>
      </c>
    </row>
    <row r="402" spans="1:12">
      <c r="A402" s="4" t="s">
        <v>436</v>
      </c>
      <c r="B402" s="5" t="s">
        <v>437</v>
      </c>
      <c r="C402" s="5" t="s">
        <v>405</v>
      </c>
      <c r="D402" s="5" t="s">
        <v>6</v>
      </c>
      <c r="E402" s="214">
        <v>100</v>
      </c>
      <c r="F402" s="214">
        <v>655</v>
      </c>
      <c r="G402" s="214">
        <v>16205</v>
      </c>
      <c r="H402" s="214">
        <v>4447</v>
      </c>
      <c r="I402" s="97">
        <v>200</v>
      </c>
      <c r="J402" s="214">
        <v>814</v>
      </c>
      <c r="K402" s="214">
        <f t="shared" si="6"/>
        <v>20652</v>
      </c>
      <c r="L402" s="99">
        <v>146145</v>
      </c>
    </row>
    <row r="403" spans="1:12">
      <c r="A403" s="4" t="s">
        <v>438</v>
      </c>
      <c r="B403" s="5" t="s">
        <v>439</v>
      </c>
      <c r="C403" s="5" t="s">
        <v>405</v>
      </c>
      <c r="D403" s="5" t="s">
        <v>6</v>
      </c>
      <c r="E403" s="214">
        <v>7</v>
      </c>
      <c r="F403" s="214">
        <v>54</v>
      </c>
      <c r="G403" s="214">
        <v>789</v>
      </c>
      <c r="H403" s="214">
        <v>0</v>
      </c>
      <c r="I403" s="97">
        <v>7</v>
      </c>
      <c r="J403" s="214">
        <v>586</v>
      </c>
      <c r="K403" s="214">
        <f t="shared" si="6"/>
        <v>789</v>
      </c>
      <c r="L403" s="99">
        <v>144178</v>
      </c>
    </row>
    <row r="404" spans="1:12">
      <c r="A404" s="4" t="s">
        <v>440</v>
      </c>
      <c r="B404" s="5" t="s">
        <v>441</v>
      </c>
      <c r="C404" s="5" t="s">
        <v>405</v>
      </c>
      <c r="D404" s="5" t="s">
        <v>6</v>
      </c>
      <c r="E404" s="214">
        <v>115</v>
      </c>
      <c r="F404" s="214">
        <v>324</v>
      </c>
      <c r="G404" s="214">
        <v>6063</v>
      </c>
      <c r="H404" s="214">
        <v>1352</v>
      </c>
      <c r="I404" s="97">
        <v>104</v>
      </c>
      <c r="J404" s="214">
        <v>852</v>
      </c>
      <c r="K404" s="214">
        <f t="shared" si="6"/>
        <v>7415</v>
      </c>
      <c r="L404" s="99">
        <v>191191</v>
      </c>
    </row>
    <row r="405" spans="1:12">
      <c r="A405" s="4" t="s">
        <v>442</v>
      </c>
      <c r="B405" s="5" t="s">
        <v>443</v>
      </c>
      <c r="C405" s="5" t="s">
        <v>405</v>
      </c>
      <c r="D405" s="5" t="s">
        <v>6</v>
      </c>
      <c r="E405" s="214">
        <v>45</v>
      </c>
      <c r="F405" s="214">
        <v>250</v>
      </c>
      <c r="G405" s="214">
        <v>7141</v>
      </c>
      <c r="H405" s="214">
        <v>1368</v>
      </c>
      <c r="I405" s="97">
        <v>38</v>
      </c>
      <c r="J405" s="214">
        <v>615</v>
      </c>
      <c r="K405" s="214">
        <f t="shared" si="6"/>
        <v>8509</v>
      </c>
      <c r="L405" s="99">
        <v>138068</v>
      </c>
    </row>
    <row r="406" spans="1:12">
      <c r="A406" s="4" t="s">
        <v>444</v>
      </c>
      <c r="B406" s="5" t="s">
        <v>445</v>
      </c>
      <c r="C406" s="5" t="s">
        <v>405</v>
      </c>
      <c r="D406" s="5" t="s">
        <v>6</v>
      </c>
      <c r="E406" s="214">
        <v>66</v>
      </c>
      <c r="F406" s="214">
        <v>684</v>
      </c>
      <c r="G406" s="214">
        <v>8546</v>
      </c>
      <c r="H406" s="214">
        <v>2441</v>
      </c>
      <c r="I406" s="97">
        <v>66</v>
      </c>
      <c r="J406" s="214">
        <v>775</v>
      </c>
      <c r="K406" s="214">
        <f t="shared" si="6"/>
        <v>10987</v>
      </c>
      <c r="L406" s="99">
        <v>149677</v>
      </c>
    </row>
    <row r="407" spans="1:12">
      <c r="A407" s="4" t="s">
        <v>446</v>
      </c>
      <c r="B407" s="5" t="s">
        <v>447</v>
      </c>
      <c r="C407" s="5" t="s">
        <v>448</v>
      </c>
      <c r="D407" s="5" t="s">
        <v>6</v>
      </c>
      <c r="E407" s="214">
        <v>60</v>
      </c>
      <c r="F407" s="214">
        <v>462</v>
      </c>
      <c r="G407" s="214">
        <v>2773</v>
      </c>
      <c r="H407" s="214">
        <v>534</v>
      </c>
      <c r="I407" s="97">
        <v>59</v>
      </c>
      <c r="J407" s="214">
        <v>280</v>
      </c>
      <c r="K407" s="214">
        <f t="shared" si="6"/>
        <v>3307</v>
      </c>
      <c r="L407" s="99">
        <v>38149</v>
      </c>
    </row>
    <row r="408" spans="1:12">
      <c r="A408" s="4" t="s">
        <v>449</v>
      </c>
      <c r="B408" s="5" t="s">
        <v>450</v>
      </c>
      <c r="C408" s="5" t="s">
        <v>448</v>
      </c>
      <c r="D408" s="5" t="s">
        <v>6</v>
      </c>
      <c r="E408" s="214">
        <v>37</v>
      </c>
      <c r="F408" s="214">
        <v>151</v>
      </c>
      <c r="G408" s="214">
        <v>2913</v>
      </c>
      <c r="H408" s="214">
        <v>856</v>
      </c>
      <c r="I408" s="97">
        <v>37</v>
      </c>
      <c r="J408" s="214">
        <v>222</v>
      </c>
      <c r="K408" s="214">
        <f t="shared" si="6"/>
        <v>3769</v>
      </c>
      <c r="L408" s="99">
        <v>29037</v>
      </c>
    </row>
    <row r="409" spans="1:12">
      <c r="A409" s="4" t="s">
        <v>451</v>
      </c>
      <c r="B409" s="5" t="s">
        <v>452</v>
      </c>
      <c r="C409" s="5" t="s">
        <v>448</v>
      </c>
      <c r="D409" s="5" t="s">
        <v>6</v>
      </c>
      <c r="E409" s="214">
        <v>6</v>
      </c>
      <c r="F409" s="214">
        <v>56</v>
      </c>
      <c r="G409" s="214">
        <v>1230</v>
      </c>
      <c r="H409" s="214">
        <v>48</v>
      </c>
      <c r="I409" s="97">
        <v>6</v>
      </c>
      <c r="J409" s="214">
        <v>169</v>
      </c>
      <c r="K409" s="214">
        <f t="shared" si="6"/>
        <v>1278</v>
      </c>
      <c r="L409" s="99">
        <v>42806</v>
      </c>
    </row>
    <row r="410" spans="1:12">
      <c r="A410" s="4" t="s">
        <v>453</v>
      </c>
      <c r="B410" s="5" t="s">
        <v>454</v>
      </c>
      <c r="C410" s="5" t="s">
        <v>448</v>
      </c>
      <c r="D410" s="5" t="s">
        <v>6</v>
      </c>
      <c r="E410" s="214">
        <v>110</v>
      </c>
      <c r="F410" s="214">
        <v>787</v>
      </c>
      <c r="G410" s="214">
        <v>13118</v>
      </c>
      <c r="H410" s="214">
        <v>1827</v>
      </c>
      <c r="I410" s="97">
        <v>120</v>
      </c>
      <c r="J410" s="214">
        <v>492</v>
      </c>
      <c r="K410" s="214">
        <f t="shared" si="6"/>
        <v>14945</v>
      </c>
      <c r="L410" s="99">
        <v>104323</v>
      </c>
    </row>
    <row r="411" spans="1:12">
      <c r="A411" s="4" t="s">
        <v>455</v>
      </c>
      <c r="B411" s="5" t="s">
        <v>456</v>
      </c>
      <c r="C411" s="5" t="s">
        <v>448</v>
      </c>
      <c r="D411" s="5" t="s">
        <v>6</v>
      </c>
      <c r="E411" s="214">
        <v>18</v>
      </c>
      <c r="F411" s="214">
        <v>81</v>
      </c>
      <c r="G411" s="214">
        <v>2051</v>
      </c>
      <c r="H411" s="214">
        <v>49</v>
      </c>
      <c r="I411" s="97">
        <v>17</v>
      </c>
      <c r="J411" s="214">
        <v>188</v>
      </c>
      <c r="K411" s="214">
        <f t="shared" si="6"/>
        <v>2100</v>
      </c>
      <c r="L411" s="99">
        <v>54204</v>
      </c>
    </row>
    <row r="412" spans="1:12">
      <c r="A412" s="4" t="s">
        <v>457</v>
      </c>
      <c r="B412" s="5" t="s">
        <v>458</v>
      </c>
      <c r="C412" s="5" t="s">
        <v>448</v>
      </c>
      <c r="D412" s="5" t="s">
        <v>6</v>
      </c>
      <c r="E412" s="214">
        <v>47</v>
      </c>
      <c r="F412" s="214">
        <v>177</v>
      </c>
      <c r="G412" s="214">
        <v>5568</v>
      </c>
      <c r="H412" s="214">
        <v>479</v>
      </c>
      <c r="I412" s="97">
        <v>46</v>
      </c>
      <c r="J412" s="214">
        <v>208</v>
      </c>
      <c r="K412" s="214">
        <f t="shared" si="6"/>
        <v>6047</v>
      </c>
      <c r="L412" s="99">
        <v>27523</v>
      </c>
    </row>
    <row r="413" spans="1:12">
      <c r="A413" s="4" t="s">
        <v>459</v>
      </c>
      <c r="B413" s="5" t="s">
        <v>460</v>
      </c>
      <c r="C413" s="5" t="s">
        <v>448</v>
      </c>
      <c r="D413" s="5" t="s">
        <v>6</v>
      </c>
      <c r="E413" s="214">
        <v>8</v>
      </c>
      <c r="F413" s="214">
        <v>480</v>
      </c>
      <c r="G413" s="214">
        <v>7065</v>
      </c>
      <c r="H413" s="214">
        <v>1266</v>
      </c>
      <c r="I413" s="97">
        <v>84</v>
      </c>
      <c r="J413" s="214">
        <v>184</v>
      </c>
      <c r="K413" s="214">
        <f t="shared" si="6"/>
        <v>8331</v>
      </c>
      <c r="L413" s="99">
        <v>26357</v>
      </c>
    </row>
    <row r="414" spans="1:12">
      <c r="A414" s="4" t="s">
        <v>241</v>
      </c>
      <c r="B414" s="5" t="s">
        <v>242</v>
      </c>
      <c r="C414" s="5" t="s">
        <v>243</v>
      </c>
      <c r="D414" s="5" t="s">
        <v>7</v>
      </c>
      <c r="E414" s="214">
        <v>52</v>
      </c>
      <c r="F414" s="214">
        <v>289</v>
      </c>
      <c r="G414" s="214">
        <v>2194</v>
      </c>
      <c r="H414" s="214">
        <v>815</v>
      </c>
      <c r="I414" s="97">
        <v>57</v>
      </c>
      <c r="J414" s="214">
        <v>453</v>
      </c>
      <c r="K414" s="214">
        <f t="shared" si="6"/>
        <v>3009</v>
      </c>
      <c r="L414" s="99">
        <v>62396</v>
      </c>
    </row>
    <row r="415" spans="1:12">
      <c r="A415" s="4" t="s">
        <v>244</v>
      </c>
      <c r="B415" s="5" t="s">
        <v>245</v>
      </c>
      <c r="C415" s="5" t="s">
        <v>246</v>
      </c>
      <c r="D415" s="5" t="s">
        <v>7</v>
      </c>
      <c r="E415" s="214">
        <v>11</v>
      </c>
      <c r="F415" s="214">
        <v>117</v>
      </c>
      <c r="G415" s="214">
        <v>1638</v>
      </c>
      <c r="H415" s="214">
        <v>303</v>
      </c>
      <c r="I415" s="97">
        <v>32</v>
      </c>
      <c r="J415" s="214">
        <v>476</v>
      </c>
      <c r="K415" s="214">
        <f t="shared" si="6"/>
        <v>1941</v>
      </c>
      <c r="L415" s="99">
        <v>47000</v>
      </c>
    </row>
    <row r="416" spans="1:12">
      <c r="A416" s="4" t="s">
        <v>247</v>
      </c>
      <c r="B416" s="5" t="s">
        <v>248</v>
      </c>
      <c r="C416" s="5" t="s">
        <v>243</v>
      </c>
      <c r="D416" s="5" t="s">
        <v>7</v>
      </c>
      <c r="E416" s="214">
        <v>19</v>
      </c>
      <c r="F416" s="214">
        <v>131</v>
      </c>
      <c r="G416" s="214">
        <v>1698</v>
      </c>
      <c r="H416" s="214">
        <v>703</v>
      </c>
      <c r="I416" s="97">
        <v>48</v>
      </c>
      <c r="J416" s="214">
        <v>341</v>
      </c>
      <c r="K416" s="214">
        <f t="shared" si="6"/>
        <v>2401</v>
      </c>
      <c r="L416" s="99">
        <v>23921</v>
      </c>
    </row>
    <row r="417" spans="1:12">
      <c r="A417" s="4" t="s">
        <v>249</v>
      </c>
      <c r="B417" s="5" t="s">
        <v>250</v>
      </c>
      <c r="C417" s="5" t="s">
        <v>251</v>
      </c>
      <c r="D417" s="5" t="s">
        <v>7</v>
      </c>
      <c r="E417" s="214">
        <v>29</v>
      </c>
      <c r="F417" s="214">
        <v>133</v>
      </c>
      <c r="G417" s="214">
        <v>1399</v>
      </c>
      <c r="H417" s="214">
        <v>135</v>
      </c>
      <c r="I417" s="97" t="s">
        <v>461</v>
      </c>
      <c r="J417" s="214">
        <v>157</v>
      </c>
      <c r="K417" s="214">
        <f t="shared" si="6"/>
        <v>1534</v>
      </c>
      <c r="L417" s="99">
        <v>13121</v>
      </c>
    </row>
    <row r="418" spans="1:12">
      <c r="A418" s="4" t="s">
        <v>252</v>
      </c>
      <c r="B418" s="5" t="s">
        <v>253</v>
      </c>
      <c r="C418" s="5" t="s">
        <v>251</v>
      </c>
      <c r="D418" s="5" t="s">
        <v>7</v>
      </c>
      <c r="E418" s="214">
        <v>22</v>
      </c>
      <c r="F418" s="214">
        <v>134</v>
      </c>
      <c r="G418" s="214">
        <v>1708</v>
      </c>
      <c r="H418" s="214">
        <v>343</v>
      </c>
      <c r="I418" s="97">
        <v>40</v>
      </c>
      <c r="J418" s="214">
        <v>131</v>
      </c>
      <c r="K418" s="214">
        <f t="shared" si="6"/>
        <v>2051</v>
      </c>
      <c r="L418" s="99">
        <v>10738</v>
      </c>
    </row>
    <row r="419" spans="1:12">
      <c r="A419" s="4" t="s">
        <v>254</v>
      </c>
      <c r="B419" s="5" t="s">
        <v>255</v>
      </c>
      <c r="C419" s="5" t="s">
        <v>251</v>
      </c>
      <c r="D419" s="5" t="s">
        <v>7</v>
      </c>
      <c r="E419" s="214">
        <v>23</v>
      </c>
      <c r="F419" s="214">
        <v>132</v>
      </c>
      <c r="G419" s="214">
        <v>1294</v>
      </c>
      <c r="H419" s="214">
        <v>215</v>
      </c>
      <c r="I419" s="97">
        <v>22</v>
      </c>
      <c r="J419" s="214">
        <v>554</v>
      </c>
      <c r="K419" s="214">
        <f t="shared" si="6"/>
        <v>1509</v>
      </c>
      <c r="L419" s="99">
        <v>91236</v>
      </c>
    </row>
    <row r="420" spans="1:12">
      <c r="A420" s="4" t="s">
        <v>256</v>
      </c>
      <c r="B420" s="5" t="s">
        <v>257</v>
      </c>
      <c r="C420" s="5" t="s">
        <v>243</v>
      </c>
      <c r="D420" s="5" t="s">
        <v>7</v>
      </c>
      <c r="E420" s="214">
        <v>40</v>
      </c>
      <c r="F420" s="214">
        <v>209</v>
      </c>
      <c r="G420" s="214">
        <v>1883</v>
      </c>
      <c r="H420" s="214">
        <v>1015</v>
      </c>
      <c r="I420" s="97">
        <v>4</v>
      </c>
      <c r="J420" s="214">
        <v>285</v>
      </c>
      <c r="K420" s="214">
        <f t="shared" si="6"/>
        <v>2898</v>
      </c>
      <c r="L420" s="99">
        <v>21702</v>
      </c>
    </row>
    <row r="421" spans="1:12">
      <c r="A421" s="4" t="s">
        <v>258</v>
      </c>
      <c r="B421" s="5" t="s">
        <v>259</v>
      </c>
      <c r="C421" s="5" t="s">
        <v>260</v>
      </c>
      <c r="D421" s="5" t="s">
        <v>7</v>
      </c>
      <c r="E421" s="214">
        <v>0</v>
      </c>
      <c r="F421" s="214">
        <v>0</v>
      </c>
      <c r="G421" s="214">
        <v>0</v>
      </c>
      <c r="H421" s="214">
        <v>0</v>
      </c>
      <c r="I421" s="97">
        <v>0</v>
      </c>
      <c r="J421" s="214">
        <v>191</v>
      </c>
      <c r="K421" s="214">
        <f t="shared" si="6"/>
        <v>0</v>
      </c>
      <c r="L421" s="99">
        <v>21809</v>
      </c>
    </row>
    <row r="422" spans="1:12">
      <c r="A422" s="4" t="s">
        <v>261</v>
      </c>
      <c r="B422" s="5" t="s">
        <v>262</v>
      </c>
      <c r="C422" s="5" t="s">
        <v>263</v>
      </c>
      <c r="D422" s="5" t="s">
        <v>7</v>
      </c>
      <c r="E422" s="214">
        <v>34</v>
      </c>
      <c r="F422" s="214">
        <v>134</v>
      </c>
      <c r="G422" s="214">
        <v>1764</v>
      </c>
      <c r="H422" s="214">
        <v>234</v>
      </c>
      <c r="I422" s="97">
        <v>39</v>
      </c>
      <c r="J422" s="214">
        <v>161</v>
      </c>
      <c r="K422" s="214">
        <f t="shared" si="6"/>
        <v>1998</v>
      </c>
      <c r="L422" s="99">
        <v>10722</v>
      </c>
    </row>
    <row r="423" spans="1:12">
      <c r="A423" s="4" t="s">
        <v>264</v>
      </c>
      <c r="B423" s="5" t="s">
        <v>265</v>
      </c>
      <c r="C423" s="5" t="s">
        <v>260</v>
      </c>
      <c r="D423" s="5" t="s">
        <v>7</v>
      </c>
      <c r="E423" s="214">
        <v>35</v>
      </c>
      <c r="F423" s="214">
        <v>56</v>
      </c>
      <c r="G423" s="214">
        <v>1351</v>
      </c>
      <c r="H423" s="214">
        <v>75</v>
      </c>
      <c r="I423" s="97">
        <v>43</v>
      </c>
      <c r="J423" s="214">
        <v>244</v>
      </c>
      <c r="K423" s="214">
        <f t="shared" si="6"/>
        <v>1426</v>
      </c>
      <c r="L423" s="99">
        <v>25530</v>
      </c>
    </row>
    <row r="424" spans="1:12">
      <c r="A424" s="4" t="s">
        <v>266</v>
      </c>
      <c r="B424" s="5" t="s">
        <v>267</v>
      </c>
      <c r="C424" s="5" t="s">
        <v>263</v>
      </c>
      <c r="D424" s="5" t="s">
        <v>7</v>
      </c>
      <c r="E424" s="214">
        <v>94</v>
      </c>
      <c r="F424" s="214">
        <v>379</v>
      </c>
      <c r="G424" s="214">
        <v>3221</v>
      </c>
      <c r="H424" s="214">
        <v>989</v>
      </c>
      <c r="I424" s="97">
        <v>101</v>
      </c>
      <c r="J424" s="214">
        <v>344</v>
      </c>
      <c r="K424" s="214">
        <f t="shared" si="6"/>
        <v>4210</v>
      </c>
      <c r="L424" s="99">
        <v>28686</v>
      </c>
    </row>
    <row r="425" spans="1:12">
      <c r="A425" s="4" t="s">
        <v>268</v>
      </c>
      <c r="B425" s="5" t="s">
        <v>269</v>
      </c>
      <c r="C425" s="5" t="s">
        <v>263</v>
      </c>
      <c r="D425" s="5" t="s">
        <v>7</v>
      </c>
      <c r="E425" s="214">
        <v>94</v>
      </c>
      <c r="F425" s="214">
        <v>295</v>
      </c>
      <c r="G425" s="214">
        <v>3238</v>
      </c>
      <c r="H425" s="214">
        <v>817</v>
      </c>
      <c r="I425" s="97">
        <v>96</v>
      </c>
      <c r="J425" s="214">
        <v>254</v>
      </c>
      <c r="K425" s="214">
        <f t="shared" si="6"/>
        <v>4055</v>
      </c>
      <c r="L425" s="99">
        <v>16207</v>
      </c>
    </row>
    <row r="426" spans="1:12">
      <c r="A426" s="4" t="s">
        <v>270</v>
      </c>
      <c r="B426" s="5" t="s">
        <v>271</v>
      </c>
      <c r="C426" s="5" t="s">
        <v>251</v>
      </c>
      <c r="D426" s="5" t="s">
        <v>7</v>
      </c>
      <c r="E426" s="214">
        <v>182</v>
      </c>
      <c r="F426" s="214">
        <v>1137</v>
      </c>
      <c r="G426" s="214">
        <v>14335</v>
      </c>
      <c r="H426" s="214">
        <v>4572</v>
      </c>
      <c r="I426" s="97">
        <v>181</v>
      </c>
      <c r="J426" s="214">
        <v>1144</v>
      </c>
      <c r="K426" s="214">
        <f t="shared" si="6"/>
        <v>18907</v>
      </c>
      <c r="L426" s="99">
        <v>184583</v>
      </c>
    </row>
    <row r="427" spans="1:12">
      <c r="A427" s="4" t="s">
        <v>272</v>
      </c>
      <c r="B427" s="5" t="s">
        <v>273</v>
      </c>
      <c r="C427" s="5" t="s">
        <v>274</v>
      </c>
      <c r="D427" s="5" t="s">
        <v>7</v>
      </c>
      <c r="E427" s="214">
        <v>21</v>
      </c>
      <c r="F427" s="214">
        <v>84</v>
      </c>
      <c r="G427" s="214">
        <v>2886</v>
      </c>
      <c r="H427" s="214">
        <v>836</v>
      </c>
      <c r="I427" s="97">
        <v>44</v>
      </c>
      <c r="J427" s="214">
        <v>336</v>
      </c>
      <c r="K427" s="214">
        <f t="shared" si="6"/>
        <v>3722</v>
      </c>
      <c r="L427" s="99">
        <v>52672</v>
      </c>
    </row>
    <row r="428" spans="1:12">
      <c r="A428" s="4" t="s">
        <v>275</v>
      </c>
      <c r="B428" s="5" t="s">
        <v>276</v>
      </c>
      <c r="C428" s="5" t="s">
        <v>243</v>
      </c>
      <c r="D428" s="5" t="s">
        <v>7</v>
      </c>
      <c r="E428" s="214">
        <v>83</v>
      </c>
      <c r="F428" s="214">
        <v>41</v>
      </c>
      <c r="G428" s="214">
        <v>1448</v>
      </c>
      <c r="H428" s="214">
        <v>106</v>
      </c>
      <c r="I428" s="97">
        <v>115</v>
      </c>
      <c r="J428" s="214">
        <v>141</v>
      </c>
      <c r="K428" s="214">
        <f t="shared" si="6"/>
        <v>1554</v>
      </c>
      <c r="L428" s="99">
        <v>8837</v>
      </c>
    </row>
    <row r="429" spans="1:12">
      <c r="A429" s="4" t="s">
        <v>277</v>
      </c>
      <c r="B429" s="5" t="s">
        <v>278</v>
      </c>
      <c r="C429" s="5" t="s">
        <v>279</v>
      </c>
      <c r="D429" s="5" t="s">
        <v>7</v>
      </c>
      <c r="E429" s="214">
        <v>46</v>
      </c>
      <c r="F429" s="214">
        <v>264</v>
      </c>
      <c r="G429" s="214">
        <v>4516</v>
      </c>
      <c r="H429" s="214">
        <v>1022</v>
      </c>
      <c r="I429" s="97">
        <v>98</v>
      </c>
      <c r="J429" s="214">
        <v>315</v>
      </c>
      <c r="K429" s="214">
        <f t="shared" si="6"/>
        <v>5538</v>
      </c>
      <c r="L429" s="99">
        <v>25694</v>
      </c>
    </row>
    <row r="430" spans="1:12">
      <c r="A430" s="4" t="s">
        <v>280</v>
      </c>
      <c r="B430" s="5" t="s">
        <v>281</v>
      </c>
      <c r="C430" s="5" t="s">
        <v>279</v>
      </c>
      <c r="D430" s="5" t="s">
        <v>7</v>
      </c>
      <c r="E430" s="214">
        <v>62</v>
      </c>
      <c r="F430" s="214">
        <v>325</v>
      </c>
      <c r="G430" s="214">
        <v>4694</v>
      </c>
      <c r="H430" s="214">
        <v>865</v>
      </c>
      <c r="I430" s="97">
        <v>73</v>
      </c>
      <c r="J430" s="214">
        <v>493</v>
      </c>
      <c r="K430" s="214">
        <f t="shared" si="6"/>
        <v>5559</v>
      </c>
      <c r="L430" s="99">
        <v>47661</v>
      </c>
    </row>
    <row r="431" spans="1:12">
      <c r="A431" s="4" t="s">
        <v>282</v>
      </c>
      <c r="B431" s="5" t="s">
        <v>283</v>
      </c>
      <c r="C431" s="5" t="s">
        <v>284</v>
      </c>
      <c r="D431" s="5" t="s">
        <v>7</v>
      </c>
      <c r="E431" s="214">
        <v>22</v>
      </c>
      <c r="F431" s="214">
        <v>75</v>
      </c>
      <c r="G431" s="214">
        <v>1366</v>
      </c>
      <c r="H431" s="214">
        <v>31</v>
      </c>
      <c r="I431" s="97">
        <v>24</v>
      </c>
      <c r="J431" s="214">
        <v>303</v>
      </c>
      <c r="K431" s="214">
        <f t="shared" si="6"/>
        <v>1397</v>
      </c>
      <c r="L431" s="99">
        <v>22717</v>
      </c>
    </row>
    <row r="432" spans="1:12">
      <c r="A432" s="4" t="s">
        <v>285</v>
      </c>
      <c r="B432" s="5" t="s">
        <v>286</v>
      </c>
      <c r="C432" s="5" t="s">
        <v>279</v>
      </c>
      <c r="D432" s="5" t="s">
        <v>7</v>
      </c>
      <c r="E432" s="214">
        <v>152</v>
      </c>
      <c r="F432" s="214">
        <v>582</v>
      </c>
      <c r="G432" s="214">
        <v>9095</v>
      </c>
      <c r="H432" s="214">
        <v>3665</v>
      </c>
      <c r="I432" s="97">
        <v>152</v>
      </c>
      <c r="J432" s="214">
        <v>214</v>
      </c>
      <c r="K432" s="214">
        <f t="shared" si="6"/>
        <v>12760</v>
      </c>
      <c r="L432" s="99">
        <v>16431</v>
      </c>
    </row>
    <row r="433" spans="1:12">
      <c r="A433" s="4" t="s">
        <v>287</v>
      </c>
      <c r="B433" s="5" t="s">
        <v>288</v>
      </c>
      <c r="C433" s="5" t="s">
        <v>289</v>
      </c>
      <c r="D433" s="5" t="s">
        <v>7</v>
      </c>
      <c r="E433" s="214">
        <v>55</v>
      </c>
      <c r="F433" s="214">
        <v>145</v>
      </c>
      <c r="G433" s="214">
        <v>3041</v>
      </c>
      <c r="H433" s="214">
        <v>848</v>
      </c>
      <c r="I433" s="97">
        <v>53</v>
      </c>
      <c r="J433" s="214">
        <v>502</v>
      </c>
      <c r="K433" s="214">
        <f t="shared" si="6"/>
        <v>3889</v>
      </c>
      <c r="L433" s="99">
        <v>40934</v>
      </c>
    </row>
    <row r="434" spans="1:12">
      <c r="A434" s="4" t="s">
        <v>290</v>
      </c>
      <c r="B434" s="5" t="s">
        <v>291</v>
      </c>
      <c r="C434" s="5" t="s">
        <v>292</v>
      </c>
      <c r="D434" s="5" t="s">
        <v>7</v>
      </c>
      <c r="E434" s="214">
        <v>47</v>
      </c>
      <c r="F434" s="214">
        <v>194</v>
      </c>
      <c r="G434" s="214">
        <v>2070</v>
      </c>
      <c r="H434" s="214">
        <v>1331</v>
      </c>
      <c r="I434" s="97">
        <v>48</v>
      </c>
      <c r="J434" s="214">
        <v>352</v>
      </c>
      <c r="K434" s="214">
        <f t="shared" si="6"/>
        <v>3401</v>
      </c>
      <c r="L434" s="99">
        <v>35508</v>
      </c>
    </row>
    <row r="435" spans="1:12">
      <c r="A435" s="4" t="s">
        <v>293</v>
      </c>
      <c r="B435" s="5" t="s">
        <v>294</v>
      </c>
      <c r="C435" s="5" t="s">
        <v>279</v>
      </c>
      <c r="D435" s="5" t="s">
        <v>7</v>
      </c>
      <c r="E435" s="214">
        <v>51</v>
      </c>
      <c r="F435" s="214">
        <v>278</v>
      </c>
      <c r="G435" s="214">
        <v>2278</v>
      </c>
      <c r="H435" s="214">
        <v>722</v>
      </c>
      <c r="I435" s="97">
        <v>56</v>
      </c>
      <c r="J435" s="214">
        <v>151</v>
      </c>
      <c r="K435" s="214">
        <f t="shared" si="6"/>
        <v>3000</v>
      </c>
      <c r="L435" s="99">
        <v>7432</v>
      </c>
    </row>
    <row r="436" spans="1:12">
      <c r="A436" s="4" t="s">
        <v>295</v>
      </c>
      <c r="B436" s="5" t="s">
        <v>296</v>
      </c>
      <c r="C436" s="5" t="s">
        <v>279</v>
      </c>
      <c r="D436" s="5" t="s">
        <v>7</v>
      </c>
      <c r="E436" s="214">
        <v>52</v>
      </c>
      <c r="F436" s="214">
        <v>225</v>
      </c>
      <c r="G436" s="214">
        <v>3120</v>
      </c>
      <c r="H436" s="214">
        <v>1231</v>
      </c>
      <c r="I436" s="97">
        <v>65</v>
      </c>
      <c r="J436" s="214">
        <v>369</v>
      </c>
      <c r="K436" s="214">
        <f t="shared" si="6"/>
        <v>4351</v>
      </c>
      <c r="L436" s="99">
        <v>28229</v>
      </c>
    </row>
    <row r="437" spans="1:12">
      <c r="A437" s="4" t="s">
        <v>297</v>
      </c>
      <c r="B437" s="5" t="s">
        <v>298</v>
      </c>
      <c r="C437" s="5" t="s">
        <v>289</v>
      </c>
      <c r="D437" s="5" t="s">
        <v>7</v>
      </c>
      <c r="E437" s="214">
        <v>80</v>
      </c>
      <c r="F437" s="214">
        <v>533</v>
      </c>
      <c r="G437" s="214">
        <v>6428</v>
      </c>
      <c r="H437" s="214">
        <v>2937</v>
      </c>
      <c r="I437" s="97">
        <v>116</v>
      </c>
      <c r="J437" s="214">
        <v>423</v>
      </c>
      <c r="K437" s="214">
        <f t="shared" si="6"/>
        <v>9365</v>
      </c>
      <c r="L437" s="99">
        <v>47286</v>
      </c>
    </row>
    <row r="438" spans="1:12">
      <c r="A438" s="4" t="s">
        <v>299</v>
      </c>
      <c r="B438" s="5" t="s">
        <v>300</v>
      </c>
      <c r="C438" s="5" t="s">
        <v>243</v>
      </c>
      <c r="D438" s="5" t="s">
        <v>7</v>
      </c>
      <c r="E438" s="214">
        <v>57</v>
      </c>
      <c r="F438" s="214">
        <v>378</v>
      </c>
      <c r="G438" s="214">
        <v>1221</v>
      </c>
      <c r="H438" s="214">
        <v>91</v>
      </c>
      <c r="I438" s="97">
        <v>60</v>
      </c>
      <c r="J438" s="214">
        <v>415</v>
      </c>
      <c r="K438" s="214">
        <f t="shared" si="6"/>
        <v>1312</v>
      </c>
      <c r="L438" s="99">
        <v>43230</v>
      </c>
    </row>
    <row r="439" spans="1:12">
      <c r="A439" s="4" t="s">
        <v>301</v>
      </c>
      <c r="B439" s="5" t="s">
        <v>302</v>
      </c>
      <c r="C439" s="5" t="s">
        <v>274</v>
      </c>
      <c r="D439" s="5" t="s">
        <v>7</v>
      </c>
      <c r="E439" s="214">
        <v>33</v>
      </c>
      <c r="F439" s="214">
        <v>333</v>
      </c>
      <c r="G439" s="214">
        <v>4374</v>
      </c>
      <c r="H439" s="214">
        <v>1285</v>
      </c>
      <c r="I439" s="97">
        <v>62</v>
      </c>
      <c r="J439" s="214">
        <v>538</v>
      </c>
      <c r="K439" s="214">
        <f t="shared" si="6"/>
        <v>5659</v>
      </c>
      <c r="L439" s="99">
        <v>56349</v>
      </c>
    </row>
    <row r="440" spans="1:12">
      <c r="A440" s="4" t="s">
        <v>303</v>
      </c>
      <c r="B440" s="5" t="s">
        <v>304</v>
      </c>
      <c r="C440" s="5" t="s">
        <v>284</v>
      </c>
      <c r="D440" s="5" t="s">
        <v>7</v>
      </c>
      <c r="E440" s="214">
        <v>65</v>
      </c>
      <c r="F440" s="214">
        <v>423</v>
      </c>
      <c r="G440" s="214">
        <v>8397</v>
      </c>
      <c r="H440" s="214">
        <v>3530</v>
      </c>
      <c r="I440" s="97">
        <v>137</v>
      </c>
      <c r="J440" s="214">
        <v>320</v>
      </c>
      <c r="K440" s="214">
        <f t="shared" si="6"/>
        <v>11927</v>
      </c>
      <c r="L440" s="99">
        <v>39049</v>
      </c>
    </row>
    <row r="441" spans="1:12">
      <c r="A441" s="4" t="s">
        <v>305</v>
      </c>
      <c r="B441" s="5" t="s">
        <v>306</v>
      </c>
      <c r="C441" s="5" t="s">
        <v>292</v>
      </c>
      <c r="D441" s="5" t="s">
        <v>7</v>
      </c>
      <c r="E441" s="214">
        <v>44</v>
      </c>
      <c r="F441" s="214">
        <v>136</v>
      </c>
      <c r="G441" s="214">
        <v>1072</v>
      </c>
      <c r="H441" s="214">
        <v>259</v>
      </c>
      <c r="I441" s="97">
        <v>42</v>
      </c>
      <c r="J441" s="214">
        <v>386</v>
      </c>
      <c r="K441" s="214">
        <f t="shared" si="6"/>
        <v>1331</v>
      </c>
      <c r="L441" s="99">
        <v>49405</v>
      </c>
    </row>
    <row r="442" spans="1:12">
      <c r="A442" s="4" t="s">
        <v>307</v>
      </c>
      <c r="B442" s="5" t="s">
        <v>308</v>
      </c>
      <c r="C442" s="5" t="s">
        <v>309</v>
      </c>
      <c r="D442" s="5" t="s">
        <v>7</v>
      </c>
      <c r="E442" s="214">
        <v>18</v>
      </c>
      <c r="F442" s="214">
        <v>62</v>
      </c>
      <c r="G442" s="214">
        <v>2324</v>
      </c>
      <c r="H442" s="214">
        <v>314</v>
      </c>
      <c r="I442" s="97">
        <v>38</v>
      </c>
      <c r="J442" s="214">
        <v>109</v>
      </c>
      <c r="K442" s="214">
        <f t="shared" si="6"/>
        <v>2638</v>
      </c>
      <c r="L442" s="99">
        <v>11066</v>
      </c>
    </row>
    <row r="443" spans="1:12">
      <c r="A443" s="4" t="s">
        <v>310</v>
      </c>
      <c r="B443" s="5" t="s">
        <v>311</v>
      </c>
      <c r="C443" s="5" t="s">
        <v>309</v>
      </c>
      <c r="D443" s="5" t="s">
        <v>7</v>
      </c>
      <c r="E443" s="214">
        <v>5</v>
      </c>
      <c r="F443" s="214">
        <v>139</v>
      </c>
      <c r="G443" s="214">
        <v>2517</v>
      </c>
      <c r="H443" s="214">
        <v>396</v>
      </c>
      <c r="I443" s="97">
        <v>52</v>
      </c>
      <c r="J443" s="214">
        <v>140</v>
      </c>
      <c r="K443" s="214">
        <f t="shared" si="6"/>
        <v>2913</v>
      </c>
      <c r="L443" s="99">
        <v>12695</v>
      </c>
    </row>
    <row r="444" spans="1:12">
      <c r="A444" s="4" t="s">
        <v>312</v>
      </c>
      <c r="B444" s="5" t="s">
        <v>313</v>
      </c>
      <c r="C444" s="5" t="s">
        <v>263</v>
      </c>
      <c r="D444" s="5" t="s">
        <v>7</v>
      </c>
      <c r="E444" s="214">
        <v>97</v>
      </c>
      <c r="F444" s="214">
        <v>338</v>
      </c>
      <c r="G444" s="214">
        <v>5028</v>
      </c>
      <c r="H444" s="214">
        <v>712</v>
      </c>
      <c r="I444" s="97">
        <v>108</v>
      </c>
      <c r="J444" s="214">
        <v>539</v>
      </c>
      <c r="K444" s="214">
        <f t="shared" si="6"/>
        <v>5740</v>
      </c>
      <c r="L444" s="99">
        <v>62501</v>
      </c>
    </row>
    <row r="445" spans="1:12">
      <c r="A445" s="4" t="s">
        <v>314</v>
      </c>
      <c r="B445" s="5" t="s">
        <v>315</v>
      </c>
      <c r="C445" s="5" t="s">
        <v>263</v>
      </c>
      <c r="D445" s="5" t="s">
        <v>7</v>
      </c>
      <c r="E445" s="214">
        <v>41</v>
      </c>
      <c r="F445" s="214">
        <v>211</v>
      </c>
      <c r="G445" s="214">
        <v>3566</v>
      </c>
      <c r="H445" s="214">
        <v>856</v>
      </c>
      <c r="I445" s="97">
        <v>45</v>
      </c>
      <c r="J445" s="214">
        <v>811</v>
      </c>
      <c r="K445" s="214">
        <f t="shared" si="6"/>
        <v>4422</v>
      </c>
      <c r="L445" s="99">
        <v>121101</v>
      </c>
    </row>
    <row r="446" spans="1:12">
      <c r="A446" s="4" t="s">
        <v>316</v>
      </c>
      <c r="B446" s="5" t="s">
        <v>317</v>
      </c>
      <c r="C446" s="5" t="s">
        <v>263</v>
      </c>
      <c r="D446" s="5" t="s">
        <v>7</v>
      </c>
      <c r="E446" s="214">
        <v>26</v>
      </c>
      <c r="F446" s="214">
        <v>75</v>
      </c>
      <c r="G446" s="214">
        <v>840</v>
      </c>
      <c r="H446" s="214">
        <v>238</v>
      </c>
      <c r="I446" s="97">
        <v>42</v>
      </c>
      <c r="J446" s="214">
        <v>189</v>
      </c>
      <c r="K446" s="214">
        <f t="shared" si="6"/>
        <v>1078</v>
      </c>
      <c r="L446" s="99">
        <v>12654</v>
      </c>
    </row>
    <row r="447" spans="1:12">
      <c r="A447" s="4" t="s">
        <v>318</v>
      </c>
      <c r="B447" s="5" t="s">
        <v>319</v>
      </c>
      <c r="C447" s="5" t="s">
        <v>279</v>
      </c>
      <c r="D447" s="5" t="s">
        <v>7</v>
      </c>
      <c r="E447" s="214">
        <v>121</v>
      </c>
      <c r="F447" s="214">
        <v>837</v>
      </c>
      <c r="G447" s="214">
        <v>5374</v>
      </c>
      <c r="H447" s="214">
        <v>519</v>
      </c>
      <c r="I447" s="97">
        <v>115</v>
      </c>
      <c r="J447" s="214">
        <v>909</v>
      </c>
      <c r="K447" s="214">
        <f t="shared" si="6"/>
        <v>5893</v>
      </c>
      <c r="L447" s="99">
        <v>136200</v>
      </c>
    </row>
    <row r="448" spans="1:12">
      <c r="A448" s="4" t="s">
        <v>320</v>
      </c>
      <c r="B448" s="5" t="s">
        <v>321</v>
      </c>
      <c r="C448" s="5" t="s">
        <v>263</v>
      </c>
      <c r="D448" s="5" t="s">
        <v>7</v>
      </c>
      <c r="E448" s="214">
        <v>47</v>
      </c>
      <c r="F448" s="214">
        <v>212</v>
      </c>
      <c r="G448" s="214">
        <v>2934</v>
      </c>
      <c r="H448" s="214">
        <v>656</v>
      </c>
      <c r="I448" s="97">
        <v>55</v>
      </c>
      <c r="J448" s="214">
        <v>618</v>
      </c>
      <c r="K448" s="214">
        <f t="shared" si="6"/>
        <v>3590</v>
      </c>
      <c r="L448" s="99">
        <v>97139</v>
      </c>
    </row>
    <row r="449" spans="1:12">
      <c r="A449" s="4" t="s">
        <v>322</v>
      </c>
      <c r="B449" s="5" t="s">
        <v>323</v>
      </c>
      <c r="C449" s="5" t="s">
        <v>292</v>
      </c>
      <c r="D449" s="5" t="s">
        <v>7</v>
      </c>
      <c r="E449" s="214">
        <v>77</v>
      </c>
      <c r="F449" s="214">
        <v>242</v>
      </c>
      <c r="G449" s="214">
        <v>5375</v>
      </c>
      <c r="H449" s="214">
        <v>3793</v>
      </c>
      <c r="I449" s="97">
        <v>88</v>
      </c>
      <c r="J449" s="214">
        <v>421</v>
      </c>
      <c r="K449" s="214">
        <f t="shared" si="6"/>
        <v>9168</v>
      </c>
      <c r="L449" s="99">
        <v>68911</v>
      </c>
    </row>
    <row r="450" spans="1:12">
      <c r="A450" s="4" t="s">
        <v>324</v>
      </c>
      <c r="B450" s="5" t="s">
        <v>325</v>
      </c>
      <c r="C450" s="5" t="s">
        <v>284</v>
      </c>
      <c r="D450" s="5" t="s">
        <v>7</v>
      </c>
      <c r="E450" s="214">
        <v>68</v>
      </c>
      <c r="F450" s="214">
        <v>290</v>
      </c>
      <c r="G450" s="214">
        <v>1746</v>
      </c>
      <c r="H450" s="214">
        <v>311</v>
      </c>
      <c r="I450" s="97">
        <v>86</v>
      </c>
      <c r="J450" s="214">
        <v>209</v>
      </c>
      <c r="K450" s="214">
        <f t="shared" si="6"/>
        <v>2057</v>
      </c>
      <c r="L450" s="99">
        <v>15218</v>
      </c>
    </row>
    <row r="451" spans="1:12">
      <c r="A451" s="4" t="s">
        <v>326</v>
      </c>
      <c r="B451" s="5" t="s">
        <v>327</v>
      </c>
      <c r="C451" s="5" t="s">
        <v>284</v>
      </c>
      <c r="D451" s="5" t="s">
        <v>7</v>
      </c>
      <c r="E451" s="214">
        <v>122</v>
      </c>
      <c r="F451" s="214">
        <v>496</v>
      </c>
      <c r="G451" s="214">
        <v>8668</v>
      </c>
      <c r="H451" s="214">
        <v>2373</v>
      </c>
      <c r="I451" s="97">
        <v>124</v>
      </c>
      <c r="J451" s="214">
        <v>402</v>
      </c>
      <c r="K451" s="214">
        <f t="shared" ref="K451:K514" si="7">G451+H451</f>
        <v>11041</v>
      </c>
      <c r="L451" s="99">
        <v>49533</v>
      </c>
    </row>
    <row r="452" spans="1:12">
      <c r="A452" s="4" t="s">
        <v>328</v>
      </c>
      <c r="B452" s="5" t="s">
        <v>329</v>
      </c>
      <c r="C452" s="5" t="s">
        <v>243</v>
      </c>
      <c r="D452" s="5" t="s">
        <v>7</v>
      </c>
      <c r="E452" s="214">
        <v>98</v>
      </c>
      <c r="F452" s="214">
        <v>360</v>
      </c>
      <c r="G452" s="214">
        <v>4408</v>
      </c>
      <c r="H452" s="214">
        <v>559</v>
      </c>
      <c r="I452" s="97">
        <v>98</v>
      </c>
      <c r="J452" s="214">
        <v>904</v>
      </c>
      <c r="K452" s="214">
        <f t="shared" si="7"/>
        <v>4967</v>
      </c>
      <c r="L452" s="99">
        <v>115558</v>
      </c>
    </row>
    <row r="453" spans="1:12">
      <c r="A453" s="4" t="s">
        <v>330</v>
      </c>
      <c r="B453" s="5" t="s">
        <v>331</v>
      </c>
      <c r="C453" s="5" t="s">
        <v>289</v>
      </c>
      <c r="D453" s="5" t="s">
        <v>7</v>
      </c>
      <c r="E453" s="214">
        <v>57</v>
      </c>
      <c r="F453" s="214">
        <v>323</v>
      </c>
      <c r="G453" s="214">
        <v>3570</v>
      </c>
      <c r="H453" s="214">
        <v>1148</v>
      </c>
      <c r="I453" s="97">
        <v>66</v>
      </c>
      <c r="J453" s="214">
        <v>239</v>
      </c>
      <c r="K453" s="214">
        <f t="shared" si="7"/>
        <v>4718</v>
      </c>
      <c r="L453" s="99">
        <v>19791</v>
      </c>
    </row>
    <row r="454" spans="1:12">
      <c r="A454" s="4" t="s">
        <v>332</v>
      </c>
      <c r="B454" s="5" t="s">
        <v>333</v>
      </c>
      <c r="C454" s="5" t="s">
        <v>279</v>
      </c>
      <c r="D454" s="5" t="s">
        <v>7</v>
      </c>
      <c r="E454" s="214">
        <v>79</v>
      </c>
      <c r="F454" s="214">
        <v>328</v>
      </c>
      <c r="G454" s="214">
        <v>5376</v>
      </c>
      <c r="H454" s="214">
        <v>1159</v>
      </c>
      <c r="I454" s="97">
        <v>77</v>
      </c>
      <c r="J454" s="214">
        <v>337</v>
      </c>
      <c r="K454" s="214">
        <f t="shared" si="7"/>
        <v>6535</v>
      </c>
      <c r="L454" s="99">
        <v>31918</v>
      </c>
    </row>
    <row r="455" spans="1:12">
      <c r="A455" s="4" t="s">
        <v>334</v>
      </c>
      <c r="B455" s="5" t="s">
        <v>335</v>
      </c>
      <c r="C455" s="5" t="s">
        <v>284</v>
      </c>
      <c r="D455" s="5" t="s">
        <v>7</v>
      </c>
      <c r="E455" s="214">
        <v>85</v>
      </c>
      <c r="F455" s="214">
        <v>315</v>
      </c>
      <c r="G455" s="214">
        <v>3262</v>
      </c>
      <c r="H455" s="214">
        <v>1923</v>
      </c>
      <c r="I455" s="97">
        <v>120</v>
      </c>
      <c r="J455" s="214">
        <v>292</v>
      </c>
      <c r="K455" s="214">
        <f t="shared" si="7"/>
        <v>5185</v>
      </c>
      <c r="L455" s="99">
        <v>25762</v>
      </c>
    </row>
    <row r="456" spans="1:12">
      <c r="A456" s="4" t="s">
        <v>336</v>
      </c>
      <c r="B456" s="5" t="s">
        <v>337</v>
      </c>
      <c r="C456" s="5" t="s">
        <v>243</v>
      </c>
      <c r="D456" s="5" t="s">
        <v>7</v>
      </c>
      <c r="E456" s="214">
        <v>57</v>
      </c>
      <c r="F456" s="214">
        <v>247</v>
      </c>
      <c r="G456" s="214">
        <v>3656</v>
      </c>
      <c r="H456" s="214">
        <v>716</v>
      </c>
      <c r="I456" s="97">
        <v>80</v>
      </c>
      <c r="J456" s="214">
        <v>468</v>
      </c>
      <c r="K456" s="214">
        <f t="shared" si="7"/>
        <v>4372</v>
      </c>
      <c r="L456" s="99">
        <v>58718</v>
      </c>
    </row>
    <row r="457" spans="1:12">
      <c r="A457" s="4" t="s">
        <v>338</v>
      </c>
      <c r="B457" s="5" t="s">
        <v>339</v>
      </c>
      <c r="C457" s="5" t="s">
        <v>243</v>
      </c>
      <c r="D457" s="5" t="s">
        <v>7</v>
      </c>
      <c r="E457" s="214">
        <v>60</v>
      </c>
      <c r="F457" s="214">
        <v>119</v>
      </c>
      <c r="G457" s="214">
        <v>2070</v>
      </c>
      <c r="H457" s="214">
        <v>255</v>
      </c>
      <c r="I457" s="97">
        <v>90</v>
      </c>
      <c r="J457" s="214">
        <v>179</v>
      </c>
      <c r="K457" s="214">
        <f t="shared" si="7"/>
        <v>2325</v>
      </c>
      <c r="L457" s="99">
        <v>13405</v>
      </c>
    </row>
    <row r="458" spans="1:12">
      <c r="A458" s="4" t="s">
        <v>340</v>
      </c>
      <c r="B458" s="5" t="s">
        <v>341</v>
      </c>
      <c r="C458" s="5" t="s">
        <v>342</v>
      </c>
      <c r="D458" s="5" t="s">
        <v>7</v>
      </c>
      <c r="E458" s="214">
        <v>97</v>
      </c>
      <c r="F458" s="214">
        <v>504</v>
      </c>
      <c r="G458" s="214">
        <v>8265</v>
      </c>
      <c r="H458" s="214">
        <v>3256</v>
      </c>
      <c r="I458" s="97">
        <v>103</v>
      </c>
      <c r="J458" s="214">
        <v>547</v>
      </c>
      <c r="K458" s="214">
        <f t="shared" si="7"/>
        <v>11521</v>
      </c>
      <c r="L458" s="99">
        <v>97117</v>
      </c>
    </row>
    <row r="459" spans="1:12">
      <c r="A459" s="4" t="s">
        <v>343</v>
      </c>
      <c r="B459" s="5" t="s">
        <v>344</v>
      </c>
      <c r="C459" s="5" t="s">
        <v>284</v>
      </c>
      <c r="D459" s="5" t="s">
        <v>7</v>
      </c>
      <c r="E459" s="214">
        <v>96</v>
      </c>
      <c r="F459" s="214">
        <v>290</v>
      </c>
      <c r="G459" s="214">
        <v>3271</v>
      </c>
      <c r="H459" s="214">
        <v>150</v>
      </c>
      <c r="I459" s="97">
        <v>111</v>
      </c>
      <c r="J459" s="214">
        <v>449</v>
      </c>
      <c r="K459" s="214">
        <f t="shared" si="7"/>
        <v>3421</v>
      </c>
      <c r="L459" s="99">
        <v>63083</v>
      </c>
    </row>
    <row r="460" spans="1:12">
      <c r="A460" s="4" t="s">
        <v>345</v>
      </c>
      <c r="B460" s="5" t="s">
        <v>346</v>
      </c>
      <c r="C460" s="5" t="s">
        <v>263</v>
      </c>
      <c r="D460" s="5" t="s">
        <v>7</v>
      </c>
      <c r="E460" s="214">
        <v>26</v>
      </c>
      <c r="F460" s="214">
        <v>137</v>
      </c>
      <c r="G460" s="214">
        <v>2369</v>
      </c>
      <c r="H460" s="214">
        <v>654</v>
      </c>
      <c r="I460" s="97">
        <v>57</v>
      </c>
      <c r="J460" s="214">
        <v>181</v>
      </c>
      <c r="K460" s="214">
        <f t="shared" si="7"/>
        <v>3023</v>
      </c>
      <c r="L460" s="99">
        <v>11040</v>
      </c>
    </row>
    <row r="461" spans="1:12">
      <c r="A461" s="4" t="s">
        <v>347</v>
      </c>
      <c r="B461" s="5" t="s">
        <v>348</v>
      </c>
      <c r="C461" s="5" t="s">
        <v>279</v>
      </c>
      <c r="D461" s="5" t="s">
        <v>7</v>
      </c>
      <c r="E461" s="214">
        <v>44</v>
      </c>
      <c r="F461" s="214">
        <v>336</v>
      </c>
      <c r="G461" s="214">
        <v>1994</v>
      </c>
      <c r="H461" s="214">
        <v>557</v>
      </c>
      <c r="I461" s="97">
        <v>78</v>
      </c>
      <c r="J461" s="214">
        <v>310</v>
      </c>
      <c r="K461" s="214">
        <f t="shared" si="7"/>
        <v>2551</v>
      </c>
      <c r="L461" s="99">
        <v>25204</v>
      </c>
    </row>
    <row r="462" spans="1:12">
      <c r="A462" s="4" t="s">
        <v>349</v>
      </c>
      <c r="B462" s="5" t="s">
        <v>350</v>
      </c>
      <c r="C462" s="5" t="s">
        <v>263</v>
      </c>
      <c r="D462" s="5" t="s">
        <v>7</v>
      </c>
      <c r="E462" s="214">
        <v>48</v>
      </c>
      <c r="F462" s="214">
        <v>332</v>
      </c>
      <c r="G462" s="214">
        <v>1823</v>
      </c>
      <c r="H462" s="214">
        <v>827</v>
      </c>
      <c r="I462" s="97">
        <v>47</v>
      </c>
      <c r="J462" s="214">
        <v>81</v>
      </c>
      <c r="K462" s="214">
        <f t="shared" si="7"/>
        <v>2650</v>
      </c>
      <c r="L462" s="99">
        <v>4138</v>
      </c>
    </row>
    <row r="463" spans="1:12">
      <c r="A463" s="4" t="s">
        <v>351</v>
      </c>
      <c r="B463" s="5" t="s">
        <v>352</v>
      </c>
      <c r="C463" s="5" t="s">
        <v>342</v>
      </c>
      <c r="D463" s="5" t="s">
        <v>7</v>
      </c>
      <c r="E463" s="214">
        <v>130</v>
      </c>
      <c r="F463" s="214">
        <v>284</v>
      </c>
      <c r="G463" s="214">
        <v>1685</v>
      </c>
      <c r="H463" s="214">
        <v>366</v>
      </c>
      <c r="I463" s="97">
        <v>127</v>
      </c>
      <c r="J463" s="214">
        <v>422</v>
      </c>
      <c r="K463" s="214">
        <f t="shared" si="7"/>
        <v>2051</v>
      </c>
      <c r="L463" s="99">
        <v>50018</v>
      </c>
    </row>
    <row r="464" spans="1:12">
      <c r="A464" s="4" t="s">
        <v>353</v>
      </c>
      <c r="B464" s="5" t="s">
        <v>354</v>
      </c>
      <c r="C464" s="5" t="s">
        <v>274</v>
      </c>
      <c r="D464" s="5" t="s">
        <v>7</v>
      </c>
      <c r="E464" s="214">
        <v>18</v>
      </c>
      <c r="F464" s="214">
        <v>87</v>
      </c>
      <c r="G464" s="214">
        <v>752</v>
      </c>
      <c r="H464" s="214">
        <v>84</v>
      </c>
      <c r="I464" s="97">
        <v>34</v>
      </c>
      <c r="J464" s="214">
        <v>317</v>
      </c>
      <c r="K464" s="214">
        <f t="shared" si="7"/>
        <v>836</v>
      </c>
      <c r="L464" s="99">
        <v>33735</v>
      </c>
    </row>
    <row r="465" spans="1:12">
      <c r="A465" s="4" t="s">
        <v>355</v>
      </c>
      <c r="B465" s="5" t="s">
        <v>356</v>
      </c>
      <c r="C465" s="5" t="s">
        <v>260</v>
      </c>
      <c r="D465" s="5" t="s">
        <v>7</v>
      </c>
      <c r="E465" s="214">
        <v>46</v>
      </c>
      <c r="F465" s="214">
        <v>111</v>
      </c>
      <c r="G465" s="214">
        <v>3867</v>
      </c>
      <c r="H465" s="214">
        <v>210</v>
      </c>
      <c r="I465" s="97">
        <v>45</v>
      </c>
      <c r="J465" s="214">
        <v>412</v>
      </c>
      <c r="K465" s="214">
        <f t="shared" si="7"/>
        <v>4077</v>
      </c>
      <c r="L465" s="99">
        <v>46414</v>
      </c>
    </row>
    <row r="466" spans="1:12">
      <c r="A466" s="4" t="s">
        <v>357</v>
      </c>
      <c r="B466" s="5" t="s">
        <v>358</v>
      </c>
      <c r="C466" s="5" t="s">
        <v>260</v>
      </c>
      <c r="D466" s="5" t="s">
        <v>7</v>
      </c>
      <c r="E466" s="214">
        <v>8</v>
      </c>
      <c r="F466" s="214">
        <v>27</v>
      </c>
      <c r="G466" s="214">
        <v>1521</v>
      </c>
      <c r="H466" s="214">
        <v>110</v>
      </c>
      <c r="I466" s="97">
        <v>22</v>
      </c>
      <c r="J466" s="214">
        <v>158</v>
      </c>
      <c r="K466" s="214">
        <f t="shared" si="7"/>
        <v>1631</v>
      </c>
      <c r="L466" s="99">
        <v>13300</v>
      </c>
    </row>
    <row r="467" spans="1:12">
      <c r="A467" s="4" t="s">
        <v>359</v>
      </c>
      <c r="B467" s="5" t="s">
        <v>360</v>
      </c>
      <c r="C467" s="5" t="s">
        <v>342</v>
      </c>
      <c r="D467" s="5" t="s">
        <v>7</v>
      </c>
      <c r="E467" s="214">
        <v>52</v>
      </c>
      <c r="F467" s="214">
        <v>129</v>
      </c>
      <c r="G467" s="214">
        <v>3408</v>
      </c>
      <c r="H467" s="214">
        <v>809</v>
      </c>
      <c r="I467" s="97">
        <v>52</v>
      </c>
      <c r="J467" s="214">
        <v>216</v>
      </c>
      <c r="K467" s="214">
        <f t="shared" si="7"/>
        <v>4217</v>
      </c>
      <c r="L467" s="99">
        <v>19110</v>
      </c>
    </row>
    <row r="468" spans="1:12">
      <c r="A468" s="4" t="s">
        <v>361</v>
      </c>
      <c r="B468" s="5" t="s">
        <v>362</v>
      </c>
      <c r="C468" s="5" t="s">
        <v>260</v>
      </c>
      <c r="D468" s="5" t="s">
        <v>7</v>
      </c>
      <c r="E468" s="214">
        <v>45</v>
      </c>
      <c r="F468" s="214">
        <v>265</v>
      </c>
      <c r="G468" s="214">
        <v>5193</v>
      </c>
      <c r="H468" s="214">
        <v>1117</v>
      </c>
      <c r="I468" s="97">
        <v>68</v>
      </c>
      <c r="J468" s="214">
        <v>566</v>
      </c>
      <c r="K468" s="214">
        <f t="shared" si="7"/>
        <v>6310</v>
      </c>
      <c r="L468" s="99">
        <v>59784</v>
      </c>
    </row>
    <row r="469" spans="1:12">
      <c r="A469" s="4" t="s">
        <v>363</v>
      </c>
      <c r="B469" s="5" t="s">
        <v>364</v>
      </c>
      <c r="C469" s="5" t="s">
        <v>260</v>
      </c>
      <c r="D469" s="5" t="s">
        <v>7</v>
      </c>
      <c r="E469" s="214">
        <v>41</v>
      </c>
      <c r="F469" s="214">
        <v>282</v>
      </c>
      <c r="G469" s="214">
        <v>3080</v>
      </c>
      <c r="H469" s="214">
        <v>1221</v>
      </c>
      <c r="I469" s="97">
        <v>59</v>
      </c>
      <c r="J469" s="214">
        <v>143</v>
      </c>
      <c r="K469" s="214">
        <f t="shared" si="7"/>
        <v>4301</v>
      </c>
      <c r="L469" s="99">
        <v>14397</v>
      </c>
    </row>
    <row r="470" spans="1:12">
      <c r="A470" s="4" t="s">
        <v>365</v>
      </c>
      <c r="B470" s="5" t="s">
        <v>366</v>
      </c>
      <c r="C470" s="5" t="s">
        <v>292</v>
      </c>
      <c r="D470" s="5" t="s">
        <v>7</v>
      </c>
      <c r="E470" s="214">
        <v>53</v>
      </c>
      <c r="F470" s="214">
        <v>170</v>
      </c>
      <c r="G470" s="214">
        <v>4173</v>
      </c>
      <c r="H470" s="214">
        <v>2306</v>
      </c>
      <c r="I470" s="97">
        <v>73</v>
      </c>
      <c r="J470" s="214">
        <v>286</v>
      </c>
      <c r="K470" s="214">
        <f t="shared" si="7"/>
        <v>6479</v>
      </c>
      <c r="L470" s="99">
        <v>34921</v>
      </c>
    </row>
    <row r="471" spans="1:12">
      <c r="A471" s="4" t="s">
        <v>367</v>
      </c>
      <c r="B471" s="5" t="s">
        <v>368</v>
      </c>
      <c r="C471" s="5" t="s">
        <v>260</v>
      </c>
      <c r="D471" s="5" t="s">
        <v>7</v>
      </c>
      <c r="E471" s="214">
        <v>206</v>
      </c>
      <c r="F471" s="214">
        <v>967</v>
      </c>
      <c r="G471" s="214">
        <v>14115</v>
      </c>
      <c r="H471" s="214">
        <v>1350</v>
      </c>
      <c r="I471" s="97">
        <v>220</v>
      </c>
      <c r="J471" s="214">
        <v>938</v>
      </c>
      <c r="K471" s="214">
        <f t="shared" si="7"/>
        <v>15465</v>
      </c>
      <c r="L471" s="99">
        <v>89054</v>
      </c>
    </row>
    <row r="472" spans="1:12">
      <c r="A472" s="4" t="s">
        <v>369</v>
      </c>
      <c r="B472" s="5" t="s">
        <v>370</v>
      </c>
      <c r="C472" s="5" t="s">
        <v>289</v>
      </c>
      <c r="D472" s="5" t="s">
        <v>7</v>
      </c>
      <c r="E472" s="214">
        <v>59</v>
      </c>
      <c r="F472" s="214">
        <v>608</v>
      </c>
      <c r="G472" s="214">
        <v>2081</v>
      </c>
      <c r="H472" s="214">
        <v>576</v>
      </c>
      <c r="I472" s="97">
        <v>82</v>
      </c>
      <c r="J472" s="214">
        <v>195</v>
      </c>
      <c r="K472" s="214">
        <f t="shared" si="7"/>
        <v>2657</v>
      </c>
      <c r="L472" s="99">
        <v>14017</v>
      </c>
    </row>
    <row r="473" spans="1:12">
      <c r="A473" s="4" t="s">
        <v>371</v>
      </c>
      <c r="B473" s="5" t="s">
        <v>372</v>
      </c>
      <c r="C473" s="5" t="s">
        <v>246</v>
      </c>
      <c r="D473" s="5" t="s">
        <v>7</v>
      </c>
      <c r="E473" s="214">
        <v>184</v>
      </c>
      <c r="F473" s="214">
        <v>975</v>
      </c>
      <c r="G473" s="214">
        <v>10461</v>
      </c>
      <c r="H473" s="214">
        <v>4900</v>
      </c>
      <c r="I473" s="97">
        <v>189</v>
      </c>
      <c r="J473" s="214">
        <v>1578</v>
      </c>
      <c r="K473" s="214">
        <f t="shared" si="7"/>
        <v>15361</v>
      </c>
      <c r="L473" s="99">
        <v>217373</v>
      </c>
    </row>
    <row r="474" spans="1:12">
      <c r="A474" s="4" t="s">
        <v>373</v>
      </c>
      <c r="B474" s="5" t="s">
        <v>374</v>
      </c>
      <c r="C474" s="5" t="s">
        <v>246</v>
      </c>
      <c r="D474" s="5" t="s">
        <v>7</v>
      </c>
      <c r="E474" s="214">
        <v>13</v>
      </c>
      <c r="F474" s="214">
        <v>114</v>
      </c>
      <c r="G474" s="214">
        <v>1450</v>
      </c>
      <c r="H474" s="214">
        <v>572</v>
      </c>
      <c r="I474" s="97">
        <v>59</v>
      </c>
      <c r="J474" s="214">
        <v>842</v>
      </c>
      <c r="K474" s="214">
        <f t="shared" si="7"/>
        <v>2022</v>
      </c>
      <c r="L474" s="99">
        <v>81290</v>
      </c>
    </row>
    <row r="475" spans="1:12">
      <c r="A475" s="4" t="s">
        <v>375</v>
      </c>
      <c r="B475" s="5" t="s">
        <v>376</v>
      </c>
      <c r="C475" s="5" t="s">
        <v>274</v>
      </c>
      <c r="D475" s="5" t="s">
        <v>7</v>
      </c>
      <c r="E475" s="214">
        <v>62</v>
      </c>
      <c r="F475" s="214">
        <v>117</v>
      </c>
      <c r="G475" s="214">
        <v>1849</v>
      </c>
      <c r="H475" s="214">
        <v>200</v>
      </c>
      <c r="I475" s="97">
        <v>67</v>
      </c>
      <c r="J475" s="214">
        <v>168</v>
      </c>
      <c r="K475" s="214">
        <f t="shared" si="7"/>
        <v>2049</v>
      </c>
      <c r="L475" s="99">
        <v>17904</v>
      </c>
    </row>
    <row r="476" spans="1:12">
      <c r="A476" s="4" t="s">
        <v>377</v>
      </c>
      <c r="B476" s="5" t="s">
        <v>378</v>
      </c>
      <c r="C476" s="5" t="s">
        <v>246</v>
      </c>
      <c r="D476" s="5" t="s">
        <v>7</v>
      </c>
      <c r="E476" s="214">
        <v>157</v>
      </c>
      <c r="F476" s="214">
        <v>399</v>
      </c>
      <c r="G476" s="214">
        <v>5536</v>
      </c>
      <c r="H476" s="214">
        <v>1110</v>
      </c>
      <c r="I476" s="97">
        <v>123</v>
      </c>
      <c r="J476" s="214">
        <v>1213</v>
      </c>
      <c r="K476" s="214">
        <f t="shared" si="7"/>
        <v>6646</v>
      </c>
      <c r="L476" s="99">
        <v>128932</v>
      </c>
    </row>
    <row r="477" spans="1:12">
      <c r="A477" s="4" t="s">
        <v>379</v>
      </c>
      <c r="B477" s="5" t="s">
        <v>380</v>
      </c>
      <c r="C477" s="5" t="s">
        <v>243</v>
      </c>
      <c r="D477" s="5" t="s">
        <v>7</v>
      </c>
      <c r="E477" s="214">
        <v>72</v>
      </c>
      <c r="F477" s="214">
        <v>309</v>
      </c>
      <c r="G477" s="214">
        <v>5936</v>
      </c>
      <c r="H477" s="214">
        <v>885</v>
      </c>
      <c r="I477" s="97" t="s">
        <v>461</v>
      </c>
      <c r="J477" s="214">
        <v>491</v>
      </c>
      <c r="K477" s="214">
        <f t="shared" si="7"/>
        <v>6821</v>
      </c>
      <c r="L477" s="99">
        <v>49158</v>
      </c>
    </row>
    <row r="478" spans="1:12">
      <c r="A478" s="4" t="s">
        <v>381</v>
      </c>
      <c r="B478" s="5" t="s">
        <v>382</v>
      </c>
      <c r="C478" s="5" t="s">
        <v>279</v>
      </c>
      <c r="D478" s="5" t="s">
        <v>7</v>
      </c>
      <c r="E478" s="214">
        <v>79</v>
      </c>
      <c r="F478" s="214">
        <v>434</v>
      </c>
      <c r="G478" s="214">
        <v>5116</v>
      </c>
      <c r="H478" s="214">
        <v>1368</v>
      </c>
      <c r="I478" s="97">
        <v>130</v>
      </c>
      <c r="J478" s="214">
        <v>495</v>
      </c>
      <c r="K478" s="214">
        <f t="shared" si="7"/>
        <v>6484</v>
      </c>
      <c r="L478" s="99">
        <v>42759</v>
      </c>
    </row>
    <row r="479" spans="1:12">
      <c r="A479" s="4" t="s">
        <v>383</v>
      </c>
      <c r="B479" s="5" t="s">
        <v>384</v>
      </c>
      <c r="C479" s="5" t="s">
        <v>263</v>
      </c>
      <c r="D479" s="5" t="s">
        <v>7</v>
      </c>
      <c r="E479" s="214">
        <v>22</v>
      </c>
      <c r="F479" s="214">
        <v>112</v>
      </c>
      <c r="G479" s="214">
        <v>1463</v>
      </c>
      <c r="H479" s="214">
        <v>476</v>
      </c>
      <c r="I479" s="97">
        <v>35</v>
      </c>
      <c r="J479" s="214">
        <v>227</v>
      </c>
      <c r="K479" s="214">
        <f t="shared" si="7"/>
        <v>1939</v>
      </c>
      <c r="L479" s="99">
        <v>15290</v>
      </c>
    </row>
    <row r="480" spans="1:12">
      <c r="A480" s="4" t="s">
        <v>385</v>
      </c>
      <c r="B480" s="5" t="s">
        <v>386</v>
      </c>
      <c r="C480" s="5" t="s">
        <v>263</v>
      </c>
      <c r="D480" s="5" t="s">
        <v>7</v>
      </c>
      <c r="E480" s="214">
        <v>92</v>
      </c>
      <c r="F480" s="214">
        <v>449</v>
      </c>
      <c r="G480" s="214">
        <v>6593</v>
      </c>
      <c r="H480" s="214">
        <v>1762</v>
      </c>
      <c r="I480" s="97">
        <v>101</v>
      </c>
      <c r="J480" s="214">
        <v>286</v>
      </c>
      <c r="K480" s="214">
        <f t="shared" si="7"/>
        <v>8355</v>
      </c>
      <c r="L480" s="99">
        <v>38525</v>
      </c>
    </row>
    <row r="481" spans="1:12">
      <c r="A481" s="4" t="s">
        <v>387</v>
      </c>
      <c r="B481" s="5" t="s">
        <v>388</v>
      </c>
      <c r="C481" s="5" t="s">
        <v>260</v>
      </c>
      <c r="D481" s="5" t="s">
        <v>7</v>
      </c>
      <c r="E481" s="214">
        <v>36</v>
      </c>
      <c r="F481" s="214">
        <v>166</v>
      </c>
      <c r="G481" s="214">
        <v>3271</v>
      </c>
      <c r="H481" s="214">
        <v>157</v>
      </c>
      <c r="I481" s="97">
        <v>40</v>
      </c>
      <c r="J481" s="214">
        <v>757</v>
      </c>
      <c r="K481" s="214">
        <f t="shared" si="7"/>
        <v>3428</v>
      </c>
      <c r="L481" s="99">
        <v>97543</v>
      </c>
    </row>
    <row r="482" spans="1:12">
      <c r="A482" s="4" t="s">
        <v>389</v>
      </c>
      <c r="B482" s="5" t="s">
        <v>390</v>
      </c>
      <c r="C482" s="5" t="s">
        <v>260</v>
      </c>
      <c r="D482" s="5" t="s">
        <v>7</v>
      </c>
      <c r="E482" s="214">
        <v>87</v>
      </c>
      <c r="F482" s="214">
        <v>683</v>
      </c>
      <c r="G482" s="214">
        <v>9039</v>
      </c>
      <c r="H482" s="214">
        <v>854</v>
      </c>
      <c r="I482" s="97">
        <v>87</v>
      </c>
      <c r="J482" s="214">
        <v>532</v>
      </c>
      <c r="K482" s="214">
        <f t="shared" si="7"/>
        <v>9893</v>
      </c>
      <c r="L482" s="99">
        <v>65962</v>
      </c>
    </row>
    <row r="483" spans="1:12">
      <c r="A483" s="4" t="s">
        <v>391</v>
      </c>
      <c r="B483" s="5" t="s">
        <v>392</v>
      </c>
      <c r="C483" s="5" t="s">
        <v>243</v>
      </c>
      <c r="D483" s="5" t="s">
        <v>7</v>
      </c>
      <c r="E483" s="214">
        <v>212</v>
      </c>
      <c r="F483" s="214">
        <v>1127</v>
      </c>
      <c r="G483" s="214">
        <v>22033</v>
      </c>
      <c r="H483" s="214">
        <v>2403</v>
      </c>
      <c r="I483" s="97">
        <v>220</v>
      </c>
      <c r="J483" s="214">
        <v>864</v>
      </c>
      <c r="K483" s="214">
        <f t="shared" si="7"/>
        <v>24436</v>
      </c>
      <c r="L483" s="99">
        <v>165045</v>
      </c>
    </row>
    <row r="484" spans="1:12">
      <c r="A484" s="4" t="s">
        <v>393</v>
      </c>
      <c r="B484" s="5" t="s">
        <v>394</v>
      </c>
      <c r="C484" s="5" t="s">
        <v>289</v>
      </c>
      <c r="D484" s="5" t="s">
        <v>7</v>
      </c>
      <c r="E484" s="214">
        <v>27</v>
      </c>
      <c r="F484" s="214">
        <v>58</v>
      </c>
      <c r="G484" s="214">
        <v>1814</v>
      </c>
      <c r="H484" s="214">
        <v>561</v>
      </c>
      <c r="I484" s="97">
        <v>29</v>
      </c>
      <c r="J484" s="214">
        <v>204</v>
      </c>
      <c r="K484" s="214">
        <f t="shared" si="7"/>
        <v>2375</v>
      </c>
      <c r="L484" s="99">
        <v>19049</v>
      </c>
    </row>
    <row r="485" spans="1:12">
      <c r="A485" s="4" t="s">
        <v>395</v>
      </c>
      <c r="B485" s="5" t="s">
        <v>396</v>
      </c>
      <c r="C485" s="5" t="s">
        <v>289</v>
      </c>
      <c r="D485" s="5" t="s">
        <v>7</v>
      </c>
      <c r="E485" s="214">
        <v>15</v>
      </c>
      <c r="F485" s="214">
        <v>242</v>
      </c>
      <c r="G485" s="214">
        <v>2687</v>
      </c>
      <c r="H485" s="214">
        <v>850</v>
      </c>
      <c r="I485" s="97">
        <v>74</v>
      </c>
      <c r="J485" s="214">
        <v>533</v>
      </c>
      <c r="K485" s="214">
        <f t="shared" si="7"/>
        <v>3537</v>
      </c>
      <c r="L485" s="99">
        <v>42961</v>
      </c>
    </row>
    <row r="486" spans="1:12">
      <c r="A486" s="4" t="s">
        <v>397</v>
      </c>
      <c r="B486" s="5" t="s">
        <v>398</v>
      </c>
      <c r="C486" s="5" t="s">
        <v>342</v>
      </c>
      <c r="D486" s="5" t="s">
        <v>7</v>
      </c>
      <c r="E486" s="214">
        <v>73</v>
      </c>
      <c r="F486" s="214">
        <v>217</v>
      </c>
      <c r="G486" s="214">
        <v>3260</v>
      </c>
      <c r="H486" s="214">
        <v>1523</v>
      </c>
      <c r="I486" s="97">
        <v>75</v>
      </c>
      <c r="J486" s="214">
        <v>401</v>
      </c>
      <c r="K486" s="214">
        <f t="shared" si="7"/>
        <v>4783</v>
      </c>
      <c r="L486" s="99">
        <v>44959</v>
      </c>
    </row>
    <row r="487" spans="1:12">
      <c r="A487" s="4" t="s">
        <v>399</v>
      </c>
      <c r="B487" s="5" t="s">
        <v>400</v>
      </c>
      <c r="C487" s="5" t="s">
        <v>243</v>
      </c>
      <c r="D487" s="5" t="s">
        <v>7</v>
      </c>
      <c r="E487" s="214">
        <v>83</v>
      </c>
      <c r="F487" s="214">
        <v>152</v>
      </c>
      <c r="G487" s="214">
        <v>2362</v>
      </c>
      <c r="H487" s="214">
        <v>616</v>
      </c>
      <c r="I487" s="97">
        <v>74</v>
      </c>
      <c r="J487" s="214">
        <v>387</v>
      </c>
      <c r="K487" s="214">
        <f t="shared" si="7"/>
        <v>2978</v>
      </c>
      <c r="L487" s="99">
        <v>35536</v>
      </c>
    </row>
    <row r="488" spans="1:12">
      <c r="A488" s="4" t="s">
        <v>401</v>
      </c>
      <c r="B488" s="5" t="s">
        <v>402</v>
      </c>
      <c r="C488" s="5" t="s">
        <v>243</v>
      </c>
      <c r="D488" s="5" t="s">
        <v>7</v>
      </c>
      <c r="E488" s="214">
        <v>206</v>
      </c>
      <c r="F488" s="214">
        <v>856</v>
      </c>
      <c r="G488" s="214">
        <v>7842</v>
      </c>
      <c r="H488" s="214">
        <v>1866</v>
      </c>
      <c r="I488" s="97">
        <v>205</v>
      </c>
      <c r="J488" s="214">
        <v>443</v>
      </c>
      <c r="K488" s="214">
        <f t="shared" si="7"/>
        <v>9708</v>
      </c>
      <c r="L488" s="99">
        <v>74490</v>
      </c>
    </row>
    <row r="489" spans="1:12">
      <c r="A489" s="4" t="s">
        <v>403</v>
      </c>
      <c r="B489" s="5" t="s">
        <v>404</v>
      </c>
      <c r="C489" s="5" t="s">
        <v>405</v>
      </c>
      <c r="D489" s="5" t="s">
        <v>7</v>
      </c>
      <c r="E489" s="214">
        <v>124</v>
      </c>
      <c r="F489" s="214">
        <v>588</v>
      </c>
      <c r="G489" s="214">
        <v>9540</v>
      </c>
      <c r="H489" s="214">
        <v>934</v>
      </c>
      <c r="I489" s="97">
        <v>146</v>
      </c>
      <c r="J489" s="214">
        <v>645</v>
      </c>
      <c r="K489" s="214">
        <f t="shared" si="7"/>
        <v>10474</v>
      </c>
      <c r="L489" s="99">
        <v>112631</v>
      </c>
    </row>
    <row r="490" spans="1:12">
      <c r="A490" s="4" t="s">
        <v>406</v>
      </c>
      <c r="B490" s="5" t="s">
        <v>407</v>
      </c>
      <c r="C490" s="5" t="s">
        <v>274</v>
      </c>
      <c r="D490" s="5" t="s">
        <v>7</v>
      </c>
      <c r="E490" s="214">
        <v>21</v>
      </c>
      <c r="F490" s="214">
        <v>119</v>
      </c>
      <c r="G490" s="214">
        <v>1326</v>
      </c>
      <c r="H490" s="214">
        <v>73</v>
      </c>
      <c r="I490" s="97">
        <v>25</v>
      </c>
      <c r="J490" s="214">
        <v>1017</v>
      </c>
      <c r="K490" s="214">
        <f t="shared" si="7"/>
        <v>1399</v>
      </c>
      <c r="L490" s="99">
        <v>109995</v>
      </c>
    </row>
    <row r="491" spans="1:12">
      <c r="A491" s="4" t="s">
        <v>408</v>
      </c>
      <c r="B491" s="5" t="s">
        <v>409</v>
      </c>
      <c r="C491" s="5" t="s">
        <v>405</v>
      </c>
      <c r="D491" s="5" t="s">
        <v>7</v>
      </c>
      <c r="E491" s="214">
        <v>74</v>
      </c>
      <c r="F491" s="214">
        <v>319</v>
      </c>
      <c r="G491" s="214">
        <v>6375</v>
      </c>
      <c r="H491" s="214">
        <v>1896</v>
      </c>
      <c r="I491" s="97">
        <v>74</v>
      </c>
      <c r="J491" s="214">
        <v>1070</v>
      </c>
      <c r="K491" s="214">
        <f t="shared" si="7"/>
        <v>8271</v>
      </c>
      <c r="L491" s="99">
        <v>155665</v>
      </c>
    </row>
    <row r="492" spans="1:12">
      <c r="A492" s="4" t="s">
        <v>410</v>
      </c>
      <c r="B492" s="5" t="s">
        <v>411</v>
      </c>
      <c r="C492" s="5" t="s">
        <v>405</v>
      </c>
      <c r="D492" s="5" t="s">
        <v>7</v>
      </c>
      <c r="E492" s="214">
        <v>140</v>
      </c>
      <c r="F492" s="214">
        <v>735</v>
      </c>
      <c r="G492" s="214">
        <v>16388</v>
      </c>
      <c r="H492" s="214">
        <v>2560</v>
      </c>
      <c r="I492" s="97">
        <v>137</v>
      </c>
      <c r="J492" s="214">
        <v>954</v>
      </c>
      <c r="K492" s="214">
        <f t="shared" si="7"/>
        <v>18948</v>
      </c>
      <c r="L492" s="99">
        <v>146882</v>
      </c>
    </row>
    <row r="493" spans="1:12">
      <c r="A493" s="4" t="s">
        <v>412</v>
      </c>
      <c r="B493" s="5" t="s">
        <v>413</v>
      </c>
      <c r="C493" s="5" t="s">
        <v>279</v>
      </c>
      <c r="D493" s="5" t="s">
        <v>7</v>
      </c>
      <c r="E493" s="214">
        <v>169</v>
      </c>
      <c r="F493" s="214">
        <v>777</v>
      </c>
      <c r="G493" s="214">
        <v>8270</v>
      </c>
      <c r="H493" s="214">
        <v>2898</v>
      </c>
      <c r="I493" s="97">
        <v>192</v>
      </c>
      <c r="J493" s="214">
        <v>284</v>
      </c>
      <c r="K493" s="214">
        <f t="shared" si="7"/>
        <v>11168</v>
      </c>
      <c r="L493" s="99">
        <v>26206</v>
      </c>
    </row>
    <row r="494" spans="1:12">
      <c r="A494" s="4" t="s">
        <v>414</v>
      </c>
      <c r="B494" s="5" t="s">
        <v>415</v>
      </c>
      <c r="C494" s="5" t="s">
        <v>246</v>
      </c>
      <c r="D494" s="5" t="s">
        <v>7</v>
      </c>
      <c r="E494" s="214">
        <v>170</v>
      </c>
      <c r="F494" s="214">
        <v>900</v>
      </c>
      <c r="G494" s="214">
        <v>9042</v>
      </c>
      <c r="H494" s="214">
        <v>3986</v>
      </c>
      <c r="I494" s="97">
        <v>170</v>
      </c>
      <c r="J494" s="214">
        <v>486</v>
      </c>
      <c r="K494" s="214">
        <f t="shared" si="7"/>
        <v>13028</v>
      </c>
      <c r="L494" s="99">
        <v>44181</v>
      </c>
    </row>
    <row r="495" spans="1:12">
      <c r="A495" s="4" t="s">
        <v>416</v>
      </c>
      <c r="B495" s="5" t="s">
        <v>417</v>
      </c>
      <c r="C495" s="5" t="s">
        <v>263</v>
      </c>
      <c r="D495" s="5" t="s">
        <v>7</v>
      </c>
      <c r="E495" s="214">
        <v>98</v>
      </c>
      <c r="F495" s="214">
        <v>387</v>
      </c>
      <c r="G495" s="214">
        <v>5839</v>
      </c>
      <c r="H495" s="214">
        <v>1688</v>
      </c>
      <c r="I495" s="97">
        <v>95</v>
      </c>
      <c r="J495" s="214">
        <v>274</v>
      </c>
      <c r="K495" s="214">
        <f t="shared" si="7"/>
        <v>7527</v>
      </c>
      <c r="L495" s="99">
        <v>27971</v>
      </c>
    </row>
    <row r="496" spans="1:12">
      <c r="A496" s="4" t="s">
        <v>418</v>
      </c>
      <c r="B496" s="5" t="s">
        <v>419</v>
      </c>
      <c r="C496" s="5" t="s">
        <v>263</v>
      </c>
      <c r="D496" s="5" t="s">
        <v>7</v>
      </c>
      <c r="E496" s="214">
        <v>79</v>
      </c>
      <c r="F496" s="214">
        <v>270</v>
      </c>
      <c r="G496" s="214">
        <v>4184</v>
      </c>
      <c r="H496" s="214">
        <v>2288</v>
      </c>
      <c r="I496" s="97">
        <v>76</v>
      </c>
      <c r="J496" s="214">
        <v>210</v>
      </c>
      <c r="K496" s="214">
        <f t="shared" si="7"/>
        <v>6472</v>
      </c>
      <c r="L496" s="99">
        <v>22272</v>
      </c>
    </row>
    <row r="497" spans="1:12">
      <c r="A497" s="4" t="s">
        <v>420</v>
      </c>
      <c r="B497" s="5" t="s">
        <v>421</v>
      </c>
      <c r="C497" s="5" t="s">
        <v>251</v>
      </c>
      <c r="D497" s="5" t="s">
        <v>7</v>
      </c>
      <c r="E497" s="214">
        <v>24</v>
      </c>
      <c r="F497" s="214">
        <v>137</v>
      </c>
      <c r="G497" s="214">
        <v>890</v>
      </c>
      <c r="H497" s="214">
        <v>207</v>
      </c>
      <c r="I497" s="97">
        <v>25</v>
      </c>
      <c r="J497" s="214">
        <v>524</v>
      </c>
      <c r="K497" s="214">
        <f t="shared" si="7"/>
        <v>1097</v>
      </c>
      <c r="L497" s="99">
        <v>88286</v>
      </c>
    </row>
    <row r="498" spans="1:12">
      <c r="A498" s="4" t="s">
        <v>422</v>
      </c>
      <c r="B498" s="5" t="s">
        <v>423</v>
      </c>
      <c r="C498" s="5" t="s">
        <v>251</v>
      </c>
      <c r="D498" s="5" t="s">
        <v>7</v>
      </c>
      <c r="E498" s="214">
        <v>40</v>
      </c>
      <c r="F498" s="214">
        <v>136</v>
      </c>
      <c r="G498" s="214">
        <v>2204</v>
      </c>
      <c r="H498" s="214">
        <v>604</v>
      </c>
      <c r="I498" s="97">
        <v>46</v>
      </c>
      <c r="J498" s="214">
        <v>360</v>
      </c>
      <c r="K498" s="214">
        <f t="shared" si="7"/>
        <v>2808</v>
      </c>
      <c r="L498" s="99">
        <v>50894</v>
      </c>
    </row>
    <row r="499" spans="1:12">
      <c r="A499" s="4" t="s">
        <v>424</v>
      </c>
      <c r="B499" s="5" t="s">
        <v>425</v>
      </c>
      <c r="C499" s="5" t="s">
        <v>342</v>
      </c>
      <c r="D499" s="5" t="s">
        <v>7</v>
      </c>
      <c r="E499" s="214">
        <v>28</v>
      </c>
      <c r="F499" s="214">
        <v>53</v>
      </c>
      <c r="G499" s="214">
        <v>920</v>
      </c>
      <c r="H499" s="214">
        <v>497</v>
      </c>
      <c r="I499" s="97">
        <v>15</v>
      </c>
      <c r="J499" s="214">
        <v>303</v>
      </c>
      <c r="K499" s="214">
        <f t="shared" si="7"/>
        <v>1417</v>
      </c>
      <c r="L499" s="99">
        <v>31059</v>
      </c>
    </row>
    <row r="500" spans="1:12">
      <c r="A500" s="4" t="s">
        <v>426</v>
      </c>
      <c r="B500" s="5" t="s">
        <v>427</v>
      </c>
      <c r="C500" s="5" t="s">
        <v>279</v>
      </c>
      <c r="D500" s="5" t="s">
        <v>7</v>
      </c>
      <c r="E500" s="214">
        <v>53</v>
      </c>
      <c r="F500" s="214">
        <v>540</v>
      </c>
      <c r="G500" s="214">
        <v>6084</v>
      </c>
      <c r="H500" s="214">
        <v>1948</v>
      </c>
      <c r="I500" s="97">
        <v>106</v>
      </c>
      <c r="J500" s="214">
        <v>315</v>
      </c>
      <c r="K500" s="214">
        <f t="shared" si="7"/>
        <v>8032</v>
      </c>
      <c r="L500" s="99">
        <v>32436</v>
      </c>
    </row>
    <row r="501" spans="1:12">
      <c r="A501" s="4" t="s">
        <v>428</v>
      </c>
      <c r="B501" s="5" t="s">
        <v>429</v>
      </c>
      <c r="C501" s="5" t="s">
        <v>279</v>
      </c>
      <c r="D501" s="5" t="s">
        <v>7</v>
      </c>
      <c r="E501" s="214">
        <v>114</v>
      </c>
      <c r="F501" s="214">
        <v>491</v>
      </c>
      <c r="G501" s="214">
        <v>8424</v>
      </c>
      <c r="H501" s="214">
        <v>2601</v>
      </c>
      <c r="I501" s="97">
        <v>134</v>
      </c>
      <c r="J501" s="214">
        <v>252</v>
      </c>
      <c r="K501" s="214">
        <f t="shared" si="7"/>
        <v>11025</v>
      </c>
      <c r="L501" s="99">
        <v>27851</v>
      </c>
    </row>
    <row r="502" spans="1:12">
      <c r="A502" s="4" t="s">
        <v>430</v>
      </c>
      <c r="B502" s="5" t="s">
        <v>431</v>
      </c>
      <c r="C502" s="5" t="s">
        <v>260</v>
      </c>
      <c r="D502" s="5" t="s">
        <v>7</v>
      </c>
      <c r="E502" s="214">
        <v>54</v>
      </c>
      <c r="F502" s="214">
        <v>345</v>
      </c>
      <c r="G502" s="214">
        <v>3551</v>
      </c>
      <c r="H502" s="214">
        <v>1385</v>
      </c>
      <c r="I502" s="97">
        <v>72</v>
      </c>
      <c r="J502" s="214">
        <v>326</v>
      </c>
      <c r="K502" s="214">
        <f t="shared" si="7"/>
        <v>4936</v>
      </c>
      <c r="L502" s="99">
        <v>27756</v>
      </c>
    </row>
    <row r="503" spans="1:12">
      <c r="A503" s="4" t="s">
        <v>432</v>
      </c>
      <c r="B503" s="5" t="s">
        <v>433</v>
      </c>
      <c r="C503" s="5" t="s">
        <v>289</v>
      </c>
      <c r="D503" s="5" t="s">
        <v>7</v>
      </c>
      <c r="E503" s="214">
        <v>26</v>
      </c>
      <c r="F503" s="214">
        <v>161</v>
      </c>
      <c r="G503" s="214">
        <v>1659</v>
      </c>
      <c r="H503" s="214">
        <v>641</v>
      </c>
      <c r="I503" s="97">
        <v>44</v>
      </c>
      <c r="J503" s="214">
        <v>362</v>
      </c>
      <c r="K503" s="214">
        <f t="shared" si="7"/>
        <v>2300</v>
      </c>
      <c r="L503" s="99">
        <v>26844</v>
      </c>
    </row>
    <row r="504" spans="1:12">
      <c r="A504" s="4" t="s">
        <v>434</v>
      </c>
      <c r="B504" s="5" t="s">
        <v>435</v>
      </c>
      <c r="C504" s="5" t="s">
        <v>289</v>
      </c>
      <c r="D504" s="5" t="s">
        <v>7</v>
      </c>
      <c r="E504" s="214">
        <v>25</v>
      </c>
      <c r="F504" s="214">
        <v>71</v>
      </c>
      <c r="G504" s="214">
        <v>1604</v>
      </c>
      <c r="H504" s="214">
        <v>177</v>
      </c>
      <c r="I504" s="97">
        <v>35</v>
      </c>
      <c r="J504" s="214">
        <v>133</v>
      </c>
      <c r="K504" s="214">
        <f t="shared" si="7"/>
        <v>1781</v>
      </c>
      <c r="L504" s="99">
        <v>11545</v>
      </c>
    </row>
    <row r="505" spans="1:12">
      <c r="A505" s="4" t="s">
        <v>436</v>
      </c>
      <c r="B505" s="5" t="s">
        <v>437</v>
      </c>
      <c r="C505" s="5" t="s">
        <v>405</v>
      </c>
      <c r="D505" s="5" t="s">
        <v>7</v>
      </c>
      <c r="E505" s="214">
        <v>178</v>
      </c>
      <c r="F505" s="214">
        <v>1058</v>
      </c>
      <c r="G505" s="214">
        <v>25388</v>
      </c>
      <c r="H505" s="214">
        <v>8564</v>
      </c>
      <c r="I505" s="97">
        <v>197</v>
      </c>
      <c r="J505" s="214">
        <v>817</v>
      </c>
      <c r="K505" s="214">
        <f t="shared" si="7"/>
        <v>33952</v>
      </c>
      <c r="L505" s="99">
        <v>145114</v>
      </c>
    </row>
    <row r="506" spans="1:12">
      <c r="A506" s="4" t="s">
        <v>438</v>
      </c>
      <c r="B506" s="5" t="s">
        <v>439</v>
      </c>
      <c r="C506" s="5" t="s">
        <v>405</v>
      </c>
      <c r="D506" s="5" t="s">
        <v>7</v>
      </c>
      <c r="E506" s="214">
        <v>8</v>
      </c>
      <c r="F506" s="214">
        <v>129</v>
      </c>
      <c r="G506" s="214">
        <v>1580</v>
      </c>
      <c r="H506" s="214">
        <v>153</v>
      </c>
      <c r="I506" s="97">
        <v>8</v>
      </c>
      <c r="J506" s="214">
        <v>586</v>
      </c>
      <c r="K506" s="214">
        <f t="shared" si="7"/>
        <v>1733</v>
      </c>
      <c r="L506" s="99">
        <v>139267</v>
      </c>
    </row>
    <row r="507" spans="1:12">
      <c r="A507" s="4" t="s">
        <v>440</v>
      </c>
      <c r="B507" s="5" t="s">
        <v>441</v>
      </c>
      <c r="C507" s="5" t="s">
        <v>405</v>
      </c>
      <c r="D507" s="5" t="s">
        <v>7</v>
      </c>
      <c r="E507" s="214">
        <v>140</v>
      </c>
      <c r="F507" s="214">
        <v>206</v>
      </c>
      <c r="G507" s="214">
        <v>8064</v>
      </c>
      <c r="H507" s="214">
        <v>1032</v>
      </c>
      <c r="I507" s="97">
        <v>140</v>
      </c>
      <c r="J507" s="214">
        <v>854</v>
      </c>
      <c r="K507" s="214">
        <f t="shared" si="7"/>
        <v>9096</v>
      </c>
      <c r="L507" s="99">
        <v>187497</v>
      </c>
    </row>
    <row r="508" spans="1:12">
      <c r="A508" s="4" t="s">
        <v>442</v>
      </c>
      <c r="B508" s="5" t="s">
        <v>443</v>
      </c>
      <c r="C508" s="5" t="s">
        <v>405</v>
      </c>
      <c r="D508" s="5" t="s">
        <v>7</v>
      </c>
      <c r="E508" s="214">
        <v>50</v>
      </c>
      <c r="F508" s="214">
        <v>293</v>
      </c>
      <c r="G508" s="214">
        <v>8885</v>
      </c>
      <c r="H508" s="214">
        <v>1663</v>
      </c>
      <c r="I508" s="97">
        <v>46</v>
      </c>
      <c r="J508" s="214">
        <v>613</v>
      </c>
      <c r="K508" s="214">
        <f t="shared" si="7"/>
        <v>10548</v>
      </c>
      <c r="L508" s="99">
        <v>134797</v>
      </c>
    </row>
    <row r="509" spans="1:12">
      <c r="A509" s="4" t="s">
        <v>444</v>
      </c>
      <c r="B509" s="5" t="s">
        <v>445</v>
      </c>
      <c r="C509" s="5" t="s">
        <v>405</v>
      </c>
      <c r="D509" s="5" t="s">
        <v>7</v>
      </c>
      <c r="E509" s="214">
        <v>69</v>
      </c>
      <c r="F509" s="214">
        <v>737</v>
      </c>
      <c r="G509" s="214">
        <v>9063</v>
      </c>
      <c r="H509" s="214">
        <v>2753</v>
      </c>
      <c r="I509" s="97">
        <v>69</v>
      </c>
      <c r="J509" s="214">
        <v>772</v>
      </c>
      <c r="K509" s="214">
        <f t="shared" si="7"/>
        <v>11816</v>
      </c>
      <c r="L509" s="99">
        <v>149737</v>
      </c>
    </row>
    <row r="510" spans="1:12">
      <c r="A510" s="4" t="s">
        <v>446</v>
      </c>
      <c r="B510" s="5" t="s">
        <v>447</v>
      </c>
      <c r="C510" s="5" t="s">
        <v>448</v>
      </c>
      <c r="D510" s="5" t="s">
        <v>7</v>
      </c>
      <c r="E510" s="214">
        <v>64</v>
      </c>
      <c r="F510" s="214">
        <v>647</v>
      </c>
      <c r="G510" s="214">
        <v>3737</v>
      </c>
      <c r="H510" s="214">
        <v>1081</v>
      </c>
      <c r="I510" s="97">
        <v>71</v>
      </c>
      <c r="J510" s="214">
        <v>274</v>
      </c>
      <c r="K510" s="214">
        <f t="shared" si="7"/>
        <v>4818</v>
      </c>
      <c r="L510" s="99">
        <v>36733</v>
      </c>
    </row>
    <row r="511" spans="1:12">
      <c r="A511" s="4" t="s">
        <v>449</v>
      </c>
      <c r="B511" s="5" t="s">
        <v>450</v>
      </c>
      <c r="C511" s="5" t="s">
        <v>448</v>
      </c>
      <c r="D511" s="5" t="s">
        <v>7</v>
      </c>
      <c r="E511" s="214">
        <v>38</v>
      </c>
      <c r="F511" s="214">
        <v>147</v>
      </c>
      <c r="G511" s="214">
        <v>3492</v>
      </c>
      <c r="H511" s="214">
        <v>1056</v>
      </c>
      <c r="I511" s="97">
        <v>37</v>
      </c>
      <c r="J511" s="214">
        <v>218</v>
      </c>
      <c r="K511" s="214">
        <f t="shared" si="7"/>
        <v>4548</v>
      </c>
      <c r="L511" s="99">
        <v>28354</v>
      </c>
    </row>
    <row r="512" spans="1:12">
      <c r="A512" s="4" t="s">
        <v>451</v>
      </c>
      <c r="B512" s="5" t="s">
        <v>452</v>
      </c>
      <c r="C512" s="5" t="s">
        <v>448</v>
      </c>
      <c r="D512" s="5" t="s">
        <v>7</v>
      </c>
      <c r="E512" s="214">
        <v>7</v>
      </c>
      <c r="F512" s="214">
        <v>92</v>
      </c>
      <c r="G512" s="214">
        <v>1257</v>
      </c>
      <c r="H512" s="214">
        <v>215</v>
      </c>
      <c r="I512" s="97">
        <v>9</v>
      </c>
      <c r="J512" s="214">
        <v>174</v>
      </c>
      <c r="K512" s="214">
        <f t="shared" si="7"/>
        <v>1472</v>
      </c>
      <c r="L512" s="99">
        <v>44111</v>
      </c>
    </row>
    <row r="513" spans="1:15">
      <c r="A513" s="4" t="s">
        <v>453</v>
      </c>
      <c r="B513" s="5" t="s">
        <v>454</v>
      </c>
      <c r="C513" s="5" t="s">
        <v>448</v>
      </c>
      <c r="D513" s="5" t="s">
        <v>7</v>
      </c>
      <c r="E513" s="214">
        <v>121</v>
      </c>
      <c r="F513" s="214">
        <v>952</v>
      </c>
      <c r="G513" s="214">
        <v>16425</v>
      </c>
      <c r="H513" s="214">
        <v>2752</v>
      </c>
      <c r="I513" s="97">
        <v>140</v>
      </c>
      <c r="J513" s="214">
        <v>492</v>
      </c>
      <c r="K513" s="214">
        <f t="shared" si="7"/>
        <v>19177</v>
      </c>
      <c r="L513" s="99">
        <v>104396</v>
      </c>
    </row>
    <row r="514" spans="1:15">
      <c r="A514" s="4" t="s">
        <v>455</v>
      </c>
      <c r="B514" s="5" t="s">
        <v>456</v>
      </c>
      <c r="C514" s="5" t="s">
        <v>448</v>
      </c>
      <c r="D514" s="5" t="s">
        <v>7</v>
      </c>
      <c r="E514" s="214">
        <v>37</v>
      </c>
      <c r="F514" s="214">
        <v>159</v>
      </c>
      <c r="G514" s="214">
        <v>4640</v>
      </c>
      <c r="H514" s="214">
        <v>216</v>
      </c>
      <c r="I514" s="97">
        <v>183</v>
      </c>
      <c r="J514" s="214">
        <v>188</v>
      </c>
      <c r="K514" s="214">
        <f t="shared" si="7"/>
        <v>4856</v>
      </c>
      <c r="L514" s="99">
        <v>57970</v>
      </c>
    </row>
    <row r="515" spans="1:15">
      <c r="A515" s="4" t="s">
        <v>457</v>
      </c>
      <c r="B515" s="5" t="s">
        <v>458</v>
      </c>
      <c r="C515" s="5" t="s">
        <v>448</v>
      </c>
      <c r="D515" s="5" t="s">
        <v>7</v>
      </c>
      <c r="E515" s="214">
        <v>42</v>
      </c>
      <c r="F515" s="214">
        <v>183</v>
      </c>
      <c r="G515" s="214">
        <v>5467</v>
      </c>
      <c r="H515" s="214">
        <v>1108</v>
      </c>
      <c r="I515" s="97">
        <v>50</v>
      </c>
      <c r="J515" s="214">
        <v>208</v>
      </c>
      <c r="K515" s="214">
        <f t="shared" ref="K515:K578" si="8">G515+H515</f>
        <v>6575</v>
      </c>
      <c r="L515" s="99">
        <v>27109</v>
      </c>
    </row>
    <row r="516" spans="1:15">
      <c r="A516" s="4" t="s">
        <v>459</v>
      </c>
      <c r="B516" s="5" t="s">
        <v>460</v>
      </c>
      <c r="C516" s="5" t="s">
        <v>448</v>
      </c>
      <c r="D516" s="5" t="s">
        <v>7</v>
      </c>
      <c r="E516" s="214">
        <v>8</v>
      </c>
      <c r="F516" s="214">
        <v>349</v>
      </c>
      <c r="G516" s="214">
        <v>4697</v>
      </c>
      <c r="H516" s="214">
        <v>820</v>
      </c>
      <c r="I516" s="97">
        <v>55</v>
      </c>
      <c r="J516" s="214">
        <v>181</v>
      </c>
      <c r="K516" s="214">
        <f t="shared" si="8"/>
        <v>5517</v>
      </c>
      <c r="L516" s="99">
        <v>26634</v>
      </c>
    </row>
    <row r="517" spans="1:15">
      <c r="A517" s="4" t="s">
        <v>241</v>
      </c>
      <c r="B517" s="5" t="s">
        <v>242</v>
      </c>
      <c r="C517" s="5" t="s">
        <v>243</v>
      </c>
      <c r="D517" s="5" t="s">
        <v>8</v>
      </c>
      <c r="E517" s="214">
        <v>76</v>
      </c>
      <c r="F517" s="214">
        <v>458</v>
      </c>
      <c r="G517" s="214">
        <v>2983</v>
      </c>
      <c r="H517" s="214">
        <v>1464</v>
      </c>
      <c r="I517" s="97">
        <v>87</v>
      </c>
      <c r="J517" s="214">
        <v>450</v>
      </c>
      <c r="K517" s="214">
        <f t="shared" si="8"/>
        <v>4447</v>
      </c>
      <c r="L517" s="214">
        <v>62303</v>
      </c>
      <c r="O517" s="101"/>
    </row>
    <row r="518" spans="1:15">
      <c r="A518" s="4" t="s">
        <v>244</v>
      </c>
      <c r="B518" s="5" t="s">
        <v>245</v>
      </c>
      <c r="C518" s="5" t="s">
        <v>246</v>
      </c>
      <c r="D518" s="5" t="s">
        <v>8</v>
      </c>
      <c r="E518" s="214">
        <v>14</v>
      </c>
      <c r="F518" s="214">
        <v>132</v>
      </c>
      <c r="G518" s="214">
        <v>1980</v>
      </c>
      <c r="H518" s="214">
        <v>367</v>
      </c>
      <c r="I518" s="97">
        <v>33</v>
      </c>
      <c r="J518" s="214">
        <v>471</v>
      </c>
      <c r="K518" s="214">
        <f t="shared" si="8"/>
        <v>2347</v>
      </c>
      <c r="L518" s="214">
        <v>45921</v>
      </c>
      <c r="O518" s="101"/>
    </row>
    <row r="519" spans="1:15">
      <c r="A519" s="4" t="s">
        <v>247</v>
      </c>
      <c r="B519" s="5" t="s">
        <v>248</v>
      </c>
      <c r="C519" s="5" t="s">
        <v>243</v>
      </c>
      <c r="D519" s="5" t="s">
        <v>8</v>
      </c>
      <c r="E519" s="214">
        <v>22</v>
      </c>
      <c r="F519" s="214">
        <v>147</v>
      </c>
      <c r="G519" s="214">
        <v>1622</v>
      </c>
      <c r="H519" s="214">
        <v>768</v>
      </c>
      <c r="I519" s="97">
        <v>40</v>
      </c>
      <c r="J519" s="214">
        <v>333</v>
      </c>
      <c r="K519" s="214">
        <f t="shared" si="8"/>
        <v>2390</v>
      </c>
      <c r="L519" s="214">
        <v>23708</v>
      </c>
      <c r="O519" s="101"/>
    </row>
    <row r="520" spans="1:15">
      <c r="A520" s="4" t="s">
        <v>249</v>
      </c>
      <c r="B520" s="5" t="s">
        <v>250</v>
      </c>
      <c r="C520" s="5" t="s">
        <v>251</v>
      </c>
      <c r="D520" s="5" t="s">
        <v>8</v>
      </c>
      <c r="E520" s="214">
        <v>29</v>
      </c>
      <c r="F520" s="214">
        <v>143</v>
      </c>
      <c r="G520" s="214">
        <v>1333</v>
      </c>
      <c r="H520" s="214">
        <v>208</v>
      </c>
      <c r="I520" s="97">
        <v>42</v>
      </c>
      <c r="J520" s="214">
        <v>157</v>
      </c>
      <c r="K520" s="214">
        <f t="shared" si="8"/>
        <v>1541</v>
      </c>
      <c r="L520" s="214">
        <v>13184</v>
      </c>
      <c r="O520" s="101"/>
    </row>
    <row r="521" spans="1:15">
      <c r="A521" s="4" t="s">
        <v>252</v>
      </c>
      <c r="B521" s="5" t="s">
        <v>253</v>
      </c>
      <c r="C521" s="5" t="s">
        <v>251</v>
      </c>
      <c r="D521" s="5" t="s">
        <v>8</v>
      </c>
      <c r="E521" s="214">
        <v>22</v>
      </c>
      <c r="F521" s="214">
        <v>138</v>
      </c>
      <c r="G521" s="214">
        <v>1833</v>
      </c>
      <c r="H521" s="214">
        <v>447</v>
      </c>
      <c r="I521" s="97">
        <v>34</v>
      </c>
      <c r="J521" s="214">
        <v>130</v>
      </c>
      <c r="K521" s="214">
        <f t="shared" si="8"/>
        <v>2280</v>
      </c>
      <c r="L521" s="214">
        <v>10590</v>
      </c>
      <c r="O521" s="101"/>
    </row>
    <row r="522" spans="1:15">
      <c r="A522" s="4" t="s">
        <v>254</v>
      </c>
      <c r="B522" s="5" t="s">
        <v>255</v>
      </c>
      <c r="C522" s="5" t="s">
        <v>251</v>
      </c>
      <c r="D522" s="5" t="s">
        <v>8</v>
      </c>
      <c r="E522" s="214">
        <v>28</v>
      </c>
      <c r="F522" s="214">
        <v>180</v>
      </c>
      <c r="G522" s="214">
        <v>1939</v>
      </c>
      <c r="H522" s="214">
        <v>615</v>
      </c>
      <c r="I522" s="97">
        <v>30</v>
      </c>
      <c r="J522" s="214">
        <v>550</v>
      </c>
      <c r="K522" s="214">
        <f t="shared" si="8"/>
        <v>2554</v>
      </c>
      <c r="L522" s="214">
        <v>92105</v>
      </c>
      <c r="O522" s="101"/>
    </row>
    <row r="523" spans="1:15">
      <c r="A523" s="4" t="s">
        <v>256</v>
      </c>
      <c r="B523" s="5" t="s">
        <v>257</v>
      </c>
      <c r="C523" s="5" t="s">
        <v>243</v>
      </c>
      <c r="D523" s="5" t="s">
        <v>8</v>
      </c>
      <c r="E523" s="214">
        <v>47</v>
      </c>
      <c r="F523" s="214">
        <v>259</v>
      </c>
      <c r="G523" s="214">
        <v>2897</v>
      </c>
      <c r="H523" s="214">
        <v>1014</v>
      </c>
      <c r="I523" s="97">
        <v>51</v>
      </c>
      <c r="J523" s="214">
        <v>283</v>
      </c>
      <c r="K523" s="214">
        <f t="shared" si="8"/>
        <v>3911</v>
      </c>
      <c r="L523" s="214">
        <v>21542</v>
      </c>
      <c r="O523" s="101"/>
    </row>
    <row r="524" spans="1:15">
      <c r="A524" s="4" t="s">
        <v>258</v>
      </c>
      <c r="B524" s="5" t="s">
        <v>259</v>
      </c>
      <c r="C524" s="5" t="s">
        <v>260</v>
      </c>
      <c r="D524" s="5" t="s">
        <v>8</v>
      </c>
      <c r="E524" s="214">
        <v>0</v>
      </c>
      <c r="F524" s="214">
        <v>0</v>
      </c>
      <c r="G524" s="214">
        <v>0</v>
      </c>
      <c r="H524" s="214">
        <v>0</v>
      </c>
      <c r="I524" s="97">
        <v>0</v>
      </c>
      <c r="J524" s="214">
        <v>190</v>
      </c>
      <c r="K524" s="214">
        <f t="shared" si="8"/>
        <v>0</v>
      </c>
      <c r="L524" s="214">
        <v>21523</v>
      </c>
      <c r="O524" s="101"/>
    </row>
    <row r="525" spans="1:15">
      <c r="A525" s="4" t="s">
        <v>261</v>
      </c>
      <c r="B525" s="5" t="s">
        <v>262</v>
      </c>
      <c r="C525" s="5" t="s">
        <v>263</v>
      </c>
      <c r="D525" s="5" t="s">
        <v>8</v>
      </c>
      <c r="E525" s="214">
        <v>50</v>
      </c>
      <c r="F525" s="214">
        <v>188</v>
      </c>
      <c r="G525" s="214">
        <v>2408</v>
      </c>
      <c r="H525" s="214">
        <v>477</v>
      </c>
      <c r="I525" s="97">
        <v>59</v>
      </c>
      <c r="J525" s="214">
        <v>161</v>
      </c>
      <c r="K525" s="214">
        <f t="shared" si="8"/>
        <v>2885</v>
      </c>
      <c r="L525" s="214">
        <v>10735</v>
      </c>
      <c r="O525" s="101"/>
    </row>
    <row r="526" spans="1:15">
      <c r="A526" s="4" t="s">
        <v>264</v>
      </c>
      <c r="B526" s="5" t="s">
        <v>265</v>
      </c>
      <c r="C526" s="5" t="s">
        <v>260</v>
      </c>
      <c r="D526" s="5" t="s">
        <v>8</v>
      </c>
      <c r="E526" s="214">
        <v>52</v>
      </c>
      <c r="F526" s="214">
        <v>81</v>
      </c>
      <c r="G526" s="214">
        <v>2242</v>
      </c>
      <c r="H526" s="214">
        <v>92</v>
      </c>
      <c r="I526" s="97">
        <v>51</v>
      </c>
      <c r="J526" s="214">
        <v>239</v>
      </c>
      <c r="K526" s="214">
        <f t="shared" si="8"/>
        <v>2334</v>
      </c>
      <c r="L526" s="214">
        <v>25270</v>
      </c>
      <c r="O526" s="101"/>
    </row>
    <row r="527" spans="1:15">
      <c r="A527" s="4" t="s">
        <v>266</v>
      </c>
      <c r="B527" s="5" t="s">
        <v>267</v>
      </c>
      <c r="C527" s="5" t="s">
        <v>263</v>
      </c>
      <c r="D527" s="5" t="s">
        <v>8</v>
      </c>
      <c r="E527" s="214">
        <v>131</v>
      </c>
      <c r="F527" s="214">
        <v>467</v>
      </c>
      <c r="G527" s="214">
        <v>3632</v>
      </c>
      <c r="H527" s="214">
        <v>1574</v>
      </c>
      <c r="I527" s="97">
        <v>137</v>
      </c>
      <c r="J527" s="214">
        <v>343</v>
      </c>
      <c r="K527" s="214">
        <f t="shared" si="8"/>
        <v>5206</v>
      </c>
      <c r="L527" s="214">
        <v>28511</v>
      </c>
      <c r="O527" s="101"/>
    </row>
    <row r="528" spans="1:15">
      <c r="A528" s="4" t="s">
        <v>268</v>
      </c>
      <c r="B528" s="5" t="s">
        <v>269</v>
      </c>
      <c r="C528" s="5" t="s">
        <v>263</v>
      </c>
      <c r="D528" s="5" t="s">
        <v>8</v>
      </c>
      <c r="E528" s="214">
        <v>85</v>
      </c>
      <c r="F528" s="214">
        <v>280</v>
      </c>
      <c r="G528" s="214">
        <v>3128</v>
      </c>
      <c r="H528" s="214">
        <v>971</v>
      </c>
      <c r="I528" s="97">
        <v>94</v>
      </c>
      <c r="J528" s="214">
        <v>254</v>
      </c>
      <c r="K528" s="214">
        <f t="shared" si="8"/>
        <v>4099</v>
      </c>
      <c r="L528" s="214">
        <v>16085</v>
      </c>
      <c r="O528" s="101"/>
    </row>
    <row r="529" spans="1:15">
      <c r="A529" s="4" t="s">
        <v>270</v>
      </c>
      <c r="B529" s="5" t="s">
        <v>271</v>
      </c>
      <c r="C529" s="5" t="s">
        <v>251</v>
      </c>
      <c r="D529" s="5" t="s">
        <v>8</v>
      </c>
      <c r="E529" s="214">
        <v>207</v>
      </c>
      <c r="F529" s="214">
        <v>1294</v>
      </c>
      <c r="G529" s="214">
        <v>17654</v>
      </c>
      <c r="H529" s="214">
        <v>7243</v>
      </c>
      <c r="I529" s="97">
        <v>231</v>
      </c>
      <c r="J529" s="214">
        <v>1139</v>
      </c>
      <c r="K529" s="214">
        <f t="shared" si="8"/>
        <v>24897</v>
      </c>
      <c r="L529" s="214">
        <v>183911</v>
      </c>
      <c r="O529" s="101"/>
    </row>
    <row r="530" spans="1:15">
      <c r="A530" s="4" t="s">
        <v>272</v>
      </c>
      <c r="B530" s="5" t="s">
        <v>273</v>
      </c>
      <c r="C530" s="5" t="s">
        <v>274</v>
      </c>
      <c r="D530" s="5" t="s">
        <v>8</v>
      </c>
      <c r="E530" s="214">
        <v>25</v>
      </c>
      <c r="F530" s="214">
        <v>101</v>
      </c>
      <c r="G530" s="214">
        <v>3492</v>
      </c>
      <c r="H530" s="214">
        <v>716</v>
      </c>
      <c r="I530" s="97">
        <v>48</v>
      </c>
      <c r="J530" s="214">
        <v>333</v>
      </c>
      <c r="K530" s="214">
        <f t="shared" si="8"/>
        <v>4208</v>
      </c>
      <c r="L530" s="214">
        <v>51716</v>
      </c>
      <c r="O530" s="101"/>
    </row>
    <row r="531" spans="1:15">
      <c r="A531" s="4" t="s">
        <v>275</v>
      </c>
      <c r="B531" s="5" t="s">
        <v>276</v>
      </c>
      <c r="C531" s="5" t="s">
        <v>243</v>
      </c>
      <c r="D531" s="5" t="s">
        <v>8</v>
      </c>
      <c r="E531" s="214">
        <v>93</v>
      </c>
      <c r="F531" s="214">
        <v>124</v>
      </c>
      <c r="G531" s="214">
        <v>2085</v>
      </c>
      <c r="H531" s="214">
        <v>206</v>
      </c>
      <c r="I531" s="97">
        <v>101</v>
      </c>
      <c r="J531" s="214">
        <v>139</v>
      </c>
      <c r="K531" s="214">
        <f t="shared" si="8"/>
        <v>2291</v>
      </c>
      <c r="L531" s="214">
        <v>8747</v>
      </c>
      <c r="O531" s="101"/>
    </row>
    <row r="532" spans="1:15">
      <c r="A532" s="4" t="s">
        <v>277</v>
      </c>
      <c r="B532" s="5" t="s">
        <v>278</v>
      </c>
      <c r="C532" s="5" t="s">
        <v>279</v>
      </c>
      <c r="D532" s="5" t="s">
        <v>8</v>
      </c>
      <c r="E532" s="214">
        <v>65</v>
      </c>
      <c r="F532" s="214">
        <v>359</v>
      </c>
      <c r="G532" s="214">
        <v>5938</v>
      </c>
      <c r="H532" s="214">
        <v>1331</v>
      </c>
      <c r="I532" s="97">
        <v>115</v>
      </c>
      <c r="J532" s="214">
        <v>312</v>
      </c>
      <c r="K532" s="214">
        <f t="shared" si="8"/>
        <v>7269</v>
      </c>
      <c r="L532" s="214">
        <v>25353</v>
      </c>
      <c r="O532" s="101"/>
    </row>
    <row r="533" spans="1:15">
      <c r="A533" s="4" t="s">
        <v>280</v>
      </c>
      <c r="B533" s="5" t="s">
        <v>281</v>
      </c>
      <c r="C533" s="5" t="s">
        <v>279</v>
      </c>
      <c r="D533" s="5" t="s">
        <v>8</v>
      </c>
      <c r="E533" s="214">
        <v>78</v>
      </c>
      <c r="F533" s="214">
        <v>430</v>
      </c>
      <c r="G533" s="214">
        <v>6122</v>
      </c>
      <c r="H533" s="214">
        <v>1124</v>
      </c>
      <c r="I533" s="97">
        <v>104</v>
      </c>
      <c r="J533" s="214">
        <v>488</v>
      </c>
      <c r="K533" s="214">
        <f t="shared" si="8"/>
        <v>7246</v>
      </c>
      <c r="L533" s="214">
        <v>47154</v>
      </c>
      <c r="O533" s="101"/>
    </row>
    <row r="534" spans="1:15">
      <c r="A534" s="4" t="s">
        <v>282</v>
      </c>
      <c r="B534" s="5" t="s">
        <v>283</v>
      </c>
      <c r="C534" s="5" t="s">
        <v>284</v>
      </c>
      <c r="D534" s="5" t="s">
        <v>8</v>
      </c>
      <c r="E534" s="214">
        <v>27</v>
      </c>
      <c r="F534" s="214">
        <v>77</v>
      </c>
      <c r="G534" s="214">
        <v>1866</v>
      </c>
      <c r="H534" s="214">
        <v>178</v>
      </c>
      <c r="I534" s="97">
        <v>47</v>
      </c>
      <c r="J534" s="214">
        <v>300</v>
      </c>
      <c r="K534" s="214">
        <f t="shared" si="8"/>
        <v>2044</v>
      </c>
      <c r="L534" s="214">
        <v>22523</v>
      </c>
      <c r="O534" s="101"/>
    </row>
    <row r="535" spans="1:15">
      <c r="A535" s="4" t="s">
        <v>285</v>
      </c>
      <c r="B535" s="5" t="s">
        <v>286</v>
      </c>
      <c r="C535" s="5" t="s">
        <v>279</v>
      </c>
      <c r="D535" s="5" t="s">
        <v>8</v>
      </c>
      <c r="E535" s="214">
        <v>149</v>
      </c>
      <c r="F535" s="214">
        <v>471</v>
      </c>
      <c r="G535" s="214">
        <v>8985</v>
      </c>
      <c r="H535" s="214">
        <v>3564</v>
      </c>
      <c r="I535" s="97">
        <v>155</v>
      </c>
      <c r="J535" s="214">
        <v>210</v>
      </c>
      <c r="K535" s="214">
        <f t="shared" si="8"/>
        <v>12549</v>
      </c>
      <c r="L535" s="214">
        <v>16169</v>
      </c>
      <c r="O535" s="101"/>
    </row>
    <row r="536" spans="1:15">
      <c r="A536" s="4" t="s">
        <v>287</v>
      </c>
      <c r="B536" s="5" t="s">
        <v>288</v>
      </c>
      <c r="C536" s="5" t="s">
        <v>289</v>
      </c>
      <c r="D536" s="5" t="s">
        <v>8</v>
      </c>
      <c r="E536" s="214">
        <v>57</v>
      </c>
      <c r="F536" s="214">
        <v>119</v>
      </c>
      <c r="G536" s="214">
        <v>2881</v>
      </c>
      <c r="H536" s="214">
        <v>1123</v>
      </c>
      <c r="I536" s="97">
        <v>43</v>
      </c>
      <c r="J536" s="214">
        <v>497</v>
      </c>
      <c r="K536" s="214">
        <f t="shared" si="8"/>
        <v>4004</v>
      </c>
      <c r="L536" s="214">
        <v>40403</v>
      </c>
      <c r="O536" s="101"/>
    </row>
    <row r="537" spans="1:15">
      <c r="A537" s="4" t="s">
        <v>290</v>
      </c>
      <c r="B537" s="5" t="s">
        <v>291</v>
      </c>
      <c r="C537" s="5" t="s">
        <v>292</v>
      </c>
      <c r="D537" s="5" t="s">
        <v>8</v>
      </c>
      <c r="E537" s="214">
        <v>44</v>
      </c>
      <c r="F537" s="214">
        <v>203</v>
      </c>
      <c r="G537" s="214">
        <v>2077</v>
      </c>
      <c r="H537" s="214">
        <v>1346</v>
      </c>
      <c r="I537" s="97">
        <v>47</v>
      </c>
      <c r="J537" s="214">
        <v>350</v>
      </c>
      <c r="K537" s="214">
        <f t="shared" si="8"/>
        <v>3423</v>
      </c>
      <c r="L537" s="214">
        <v>35232</v>
      </c>
      <c r="O537" s="101"/>
    </row>
    <row r="538" spans="1:15">
      <c r="A538" s="4" t="s">
        <v>293</v>
      </c>
      <c r="B538" s="5" t="s">
        <v>294</v>
      </c>
      <c r="C538" s="5" t="s">
        <v>279</v>
      </c>
      <c r="D538" s="5" t="s">
        <v>8</v>
      </c>
      <c r="E538" s="214">
        <v>53</v>
      </c>
      <c r="F538" s="214">
        <v>228</v>
      </c>
      <c r="G538" s="214">
        <v>2174</v>
      </c>
      <c r="H538" s="214">
        <v>800</v>
      </c>
      <c r="I538" s="97">
        <v>54</v>
      </c>
      <c r="J538" s="214">
        <v>149</v>
      </c>
      <c r="K538" s="214">
        <f t="shared" si="8"/>
        <v>2974</v>
      </c>
      <c r="L538" s="214">
        <v>7419</v>
      </c>
      <c r="O538" s="101"/>
    </row>
    <row r="539" spans="1:15">
      <c r="A539" s="4" t="s">
        <v>295</v>
      </c>
      <c r="B539" s="5" t="s">
        <v>296</v>
      </c>
      <c r="C539" s="5" t="s">
        <v>279</v>
      </c>
      <c r="D539" s="5" t="s">
        <v>8</v>
      </c>
      <c r="E539" s="214">
        <v>54</v>
      </c>
      <c r="F539" s="214">
        <v>199</v>
      </c>
      <c r="G539" s="214">
        <v>3724</v>
      </c>
      <c r="H539" s="214">
        <v>1453</v>
      </c>
      <c r="I539" s="97">
        <v>86</v>
      </c>
      <c r="J539" s="214">
        <v>366</v>
      </c>
      <c r="K539" s="214">
        <f t="shared" si="8"/>
        <v>5177</v>
      </c>
      <c r="L539" s="214">
        <v>27905</v>
      </c>
      <c r="O539" s="101"/>
    </row>
    <row r="540" spans="1:15">
      <c r="A540" s="4" t="s">
        <v>297</v>
      </c>
      <c r="B540" s="5" t="s">
        <v>298</v>
      </c>
      <c r="C540" s="5" t="s">
        <v>289</v>
      </c>
      <c r="D540" s="5" t="s">
        <v>8</v>
      </c>
      <c r="E540" s="214">
        <v>74</v>
      </c>
      <c r="F540" s="214">
        <v>470</v>
      </c>
      <c r="G540" s="214">
        <v>5781</v>
      </c>
      <c r="H540" s="214">
        <v>2810</v>
      </c>
      <c r="I540" s="97">
        <v>189</v>
      </c>
      <c r="J540" s="214">
        <v>421</v>
      </c>
      <c r="K540" s="214">
        <f t="shared" si="8"/>
        <v>8591</v>
      </c>
      <c r="L540" s="214">
        <v>46383</v>
      </c>
      <c r="O540" s="101"/>
    </row>
    <row r="541" spans="1:15">
      <c r="A541" s="4" t="s">
        <v>299</v>
      </c>
      <c r="B541" s="5" t="s">
        <v>300</v>
      </c>
      <c r="C541" s="5" t="s">
        <v>243</v>
      </c>
      <c r="D541" s="5" t="s">
        <v>8</v>
      </c>
      <c r="E541" s="214">
        <v>64</v>
      </c>
      <c r="F541" s="214">
        <v>297</v>
      </c>
      <c r="G541" s="214">
        <v>1610</v>
      </c>
      <c r="H541" s="214">
        <v>206</v>
      </c>
      <c r="I541" s="97">
        <v>64</v>
      </c>
      <c r="J541" s="214">
        <v>412</v>
      </c>
      <c r="K541" s="214">
        <f t="shared" si="8"/>
        <v>1816</v>
      </c>
      <c r="L541" s="214">
        <v>42856</v>
      </c>
      <c r="O541" s="101"/>
    </row>
    <row r="542" spans="1:15">
      <c r="A542" s="4" t="s">
        <v>301</v>
      </c>
      <c r="B542" s="5" t="s">
        <v>302</v>
      </c>
      <c r="C542" s="5" t="s">
        <v>274</v>
      </c>
      <c r="D542" s="5" t="s">
        <v>8</v>
      </c>
      <c r="E542" s="214">
        <v>39</v>
      </c>
      <c r="F542" s="214">
        <v>351</v>
      </c>
      <c r="G542" s="214">
        <v>4271</v>
      </c>
      <c r="H542" s="214">
        <v>1628</v>
      </c>
      <c r="I542" s="97">
        <v>79</v>
      </c>
      <c r="J542" s="214">
        <v>521</v>
      </c>
      <c r="K542" s="214">
        <f t="shared" si="8"/>
        <v>5899</v>
      </c>
      <c r="L542" s="214">
        <v>55203</v>
      </c>
      <c r="O542" s="101"/>
    </row>
    <row r="543" spans="1:15">
      <c r="A543" s="4" t="s">
        <v>303</v>
      </c>
      <c r="B543" s="5" t="s">
        <v>304</v>
      </c>
      <c r="C543" s="5" t="s">
        <v>284</v>
      </c>
      <c r="D543" s="5" t="s">
        <v>8</v>
      </c>
      <c r="E543" s="214">
        <v>69</v>
      </c>
      <c r="F543" s="214">
        <v>529</v>
      </c>
      <c r="G543" s="214">
        <v>10011</v>
      </c>
      <c r="H543" s="214">
        <v>4319</v>
      </c>
      <c r="I543" s="97">
        <v>140</v>
      </c>
      <c r="J543" s="214">
        <v>309</v>
      </c>
      <c r="K543" s="214">
        <f t="shared" si="8"/>
        <v>14330</v>
      </c>
      <c r="L543" s="214">
        <v>38562</v>
      </c>
      <c r="O543" s="101"/>
    </row>
    <row r="544" spans="1:15">
      <c r="A544" s="4" t="s">
        <v>305</v>
      </c>
      <c r="B544" s="5" t="s">
        <v>306</v>
      </c>
      <c r="C544" s="5" t="s">
        <v>292</v>
      </c>
      <c r="D544" s="5" t="s">
        <v>8</v>
      </c>
      <c r="E544" s="214">
        <v>51</v>
      </c>
      <c r="F544" s="214">
        <v>150</v>
      </c>
      <c r="G544" s="214">
        <v>1952</v>
      </c>
      <c r="H544" s="214">
        <v>857</v>
      </c>
      <c r="I544" s="97">
        <v>49</v>
      </c>
      <c r="J544" s="214">
        <v>382</v>
      </c>
      <c r="K544" s="214">
        <f t="shared" si="8"/>
        <v>2809</v>
      </c>
      <c r="L544" s="214">
        <v>48752</v>
      </c>
      <c r="O544" s="101"/>
    </row>
    <row r="545" spans="1:15">
      <c r="A545" s="4" t="s">
        <v>307</v>
      </c>
      <c r="B545" s="5" t="s">
        <v>308</v>
      </c>
      <c r="C545" s="5" t="s">
        <v>309</v>
      </c>
      <c r="D545" s="5" t="s">
        <v>8</v>
      </c>
      <c r="E545" s="214">
        <v>21</v>
      </c>
      <c r="F545" s="214">
        <v>62</v>
      </c>
      <c r="G545" s="214">
        <v>2638</v>
      </c>
      <c r="H545" s="214">
        <v>514</v>
      </c>
      <c r="I545" s="97">
        <v>49</v>
      </c>
      <c r="J545" s="214">
        <v>105</v>
      </c>
      <c r="K545" s="214">
        <f t="shared" si="8"/>
        <v>3152</v>
      </c>
      <c r="L545" s="214">
        <v>11030</v>
      </c>
      <c r="O545" s="101"/>
    </row>
    <row r="546" spans="1:15">
      <c r="A546" s="4" t="s">
        <v>310</v>
      </c>
      <c r="B546" s="5" t="s">
        <v>311</v>
      </c>
      <c r="C546" s="5" t="s">
        <v>309</v>
      </c>
      <c r="D546" s="5" t="s">
        <v>8</v>
      </c>
      <c r="E546" s="214">
        <v>6</v>
      </c>
      <c r="F546" s="214">
        <v>194</v>
      </c>
      <c r="G546" s="214">
        <v>2851</v>
      </c>
      <c r="H546" s="214">
        <v>982</v>
      </c>
      <c r="I546" s="97">
        <v>63</v>
      </c>
      <c r="J546" s="214">
        <v>139</v>
      </c>
      <c r="K546" s="214">
        <f t="shared" si="8"/>
        <v>3833</v>
      </c>
      <c r="L546" s="214">
        <v>12554</v>
      </c>
      <c r="O546" s="101"/>
    </row>
    <row r="547" spans="1:15">
      <c r="A547" s="4" t="s">
        <v>312</v>
      </c>
      <c r="B547" s="5" t="s">
        <v>313</v>
      </c>
      <c r="C547" s="5" t="s">
        <v>263</v>
      </c>
      <c r="D547" s="5" t="s">
        <v>8</v>
      </c>
      <c r="E547" s="214">
        <v>107</v>
      </c>
      <c r="F547" s="214">
        <v>468</v>
      </c>
      <c r="G547" s="214">
        <v>6326</v>
      </c>
      <c r="H547" s="214">
        <v>904</v>
      </c>
      <c r="I547" s="97">
        <v>114</v>
      </c>
      <c r="J547" s="214">
        <v>537</v>
      </c>
      <c r="K547" s="214">
        <f t="shared" si="8"/>
        <v>7230</v>
      </c>
      <c r="L547" s="214">
        <v>61852</v>
      </c>
      <c r="O547" s="101"/>
    </row>
    <row r="548" spans="1:15">
      <c r="A548" s="4" t="s">
        <v>314</v>
      </c>
      <c r="B548" s="5" t="s">
        <v>315</v>
      </c>
      <c r="C548" s="5" t="s">
        <v>263</v>
      </c>
      <c r="D548" s="5" t="s">
        <v>8</v>
      </c>
      <c r="E548" s="214">
        <v>49</v>
      </c>
      <c r="F548" s="214">
        <v>225</v>
      </c>
      <c r="G548" s="214">
        <v>4824</v>
      </c>
      <c r="H548" s="214">
        <v>1025</v>
      </c>
      <c r="I548" s="97">
        <v>52</v>
      </c>
      <c r="J548" s="214">
        <v>806</v>
      </c>
      <c r="K548" s="214">
        <f t="shared" si="8"/>
        <v>5849</v>
      </c>
      <c r="L548" s="214">
        <v>120696</v>
      </c>
      <c r="O548" s="101"/>
    </row>
    <row r="549" spans="1:15">
      <c r="A549" s="4" t="s">
        <v>316</v>
      </c>
      <c r="B549" s="5" t="s">
        <v>317</v>
      </c>
      <c r="C549" s="5" t="s">
        <v>263</v>
      </c>
      <c r="D549" s="5" t="s">
        <v>8</v>
      </c>
      <c r="E549" s="214">
        <v>30</v>
      </c>
      <c r="F549" s="214">
        <v>91</v>
      </c>
      <c r="G549" s="214">
        <v>1715</v>
      </c>
      <c r="H549" s="214">
        <v>442</v>
      </c>
      <c r="I549" s="97">
        <v>66</v>
      </c>
      <c r="J549" s="214">
        <v>189</v>
      </c>
      <c r="K549" s="214">
        <f t="shared" si="8"/>
        <v>2157</v>
      </c>
      <c r="L549" s="214">
        <v>12518</v>
      </c>
      <c r="O549" s="101"/>
    </row>
    <row r="550" spans="1:15">
      <c r="A550" s="4" t="s">
        <v>318</v>
      </c>
      <c r="B550" s="5" t="s">
        <v>319</v>
      </c>
      <c r="C550" s="5" t="s">
        <v>279</v>
      </c>
      <c r="D550" s="5" t="s">
        <v>8</v>
      </c>
      <c r="E550" s="214">
        <v>134</v>
      </c>
      <c r="F550" s="214">
        <v>908</v>
      </c>
      <c r="G550" s="214">
        <v>5358</v>
      </c>
      <c r="H550" s="214">
        <v>516</v>
      </c>
      <c r="I550" s="97">
        <v>125</v>
      </c>
      <c r="J550" s="214">
        <v>908</v>
      </c>
      <c r="K550" s="214">
        <f t="shared" si="8"/>
        <v>5874</v>
      </c>
      <c r="L550" s="214">
        <v>135414</v>
      </c>
      <c r="O550" s="101"/>
    </row>
    <row r="551" spans="1:15">
      <c r="A551" s="4" t="s">
        <v>320</v>
      </c>
      <c r="B551" s="5" t="s">
        <v>321</v>
      </c>
      <c r="C551" s="5" t="s">
        <v>263</v>
      </c>
      <c r="D551" s="5" t="s">
        <v>8</v>
      </c>
      <c r="E551" s="214">
        <v>65</v>
      </c>
      <c r="F551" s="214">
        <v>249</v>
      </c>
      <c r="G551" s="214">
        <v>3056</v>
      </c>
      <c r="H551" s="214">
        <v>514</v>
      </c>
      <c r="I551" s="97">
        <v>69</v>
      </c>
      <c r="J551" s="214">
        <v>617</v>
      </c>
      <c r="K551" s="214">
        <f t="shared" si="8"/>
        <v>3570</v>
      </c>
      <c r="L551" s="214">
        <v>97035</v>
      </c>
      <c r="O551" s="101"/>
    </row>
    <row r="552" spans="1:15">
      <c r="A552" s="4" t="s">
        <v>322</v>
      </c>
      <c r="B552" s="5" t="s">
        <v>323</v>
      </c>
      <c r="C552" s="5" t="s">
        <v>292</v>
      </c>
      <c r="D552" s="5" t="s">
        <v>8</v>
      </c>
      <c r="E552" s="214">
        <v>75</v>
      </c>
      <c r="F552" s="214">
        <v>258</v>
      </c>
      <c r="G552" s="214">
        <v>5448</v>
      </c>
      <c r="H552" s="214">
        <v>3827</v>
      </c>
      <c r="I552" s="97">
        <v>80</v>
      </c>
      <c r="J552" s="214">
        <v>421</v>
      </c>
      <c r="K552" s="214">
        <f t="shared" si="8"/>
        <v>9275</v>
      </c>
      <c r="L552" s="214">
        <v>68190</v>
      </c>
      <c r="O552" s="101"/>
    </row>
    <row r="553" spans="1:15">
      <c r="A553" s="4" t="s">
        <v>324</v>
      </c>
      <c r="B553" s="5" t="s">
        <v>325</v>
      </c>
      <c r="C553" s="5" t="s">
        <v>284</v>
      </c>
      <c r="D553" s="5" t="s">
        <v>8</v>
      </c>
      <c r="E553" s="214">
        <v>60</v>
      </c>
      <c r="F553" s="214">
        <v>244</v>
      </c>
      <c r="G553" s="214">
        <v>1716</v>
      </c>
      <c r="H553" s="214">
        <v>200</v>
      </c>
      <c r="I553" s="97">
        <v>82</v>
      </c>
      <c r="J553" s="214">
        <v>208</v>
      </c>
      <c r="K553" s="214">
        <f t="shared" si="8"/>
        <v>1916</v>
      </c>
      <c r="L553" s="214">
        <v>15023</v>
      </c>
      <c r="O553" s="101"/>
    </row>
    <row r="554" spans="1:15">
      <c r="A554" s="4" t="s">
        <v>326</v>
      </c>
      <c r="B554" s="5" t="s">
        <v>327</v>
      </c>
      <c r="C554" s="5" t="s">
        <v>284</v>
      </c>
      <c r="D554" s="5" t="s">
        <v>8</v>
      </c>
      <c r="E554" s="214">
        <v>119</v>
      </c>
      <c r="F554" s="214">
        <v>520</v>
      </c>
      <c r="G554" s="214">
        <v>8778</v>
      </c>
      <c r="H554" s="214">
        <v>2738</v>
      </c>
      <c r="I554" s="97">
        <v>123</v>
      </c>
      <c r="J554" s="214">
        <v>399</v>
      </c>
      <c r="K554" s="214">
        <f t="shared" si="8"/>
        <v>11516</v>
      </c>
      <c r="L554" s="214">
        <v>49045</v>
      </c>
      <c r="O554" s="101"/>
    </row>
    <row r="555" spans="1:15">
      <c r="A555" s="4" t="s">
        <v>328</v>
      </c>
      <c r="B555" s="5" t="s">
        <v>329</v>
      </c>
      <c r="C555" s="5" t="s">
        <v>243</v>
      </c>
      <c r="D555" s="5" t="s">
        <v>8</v>
      </c>
      <c r="E555" s="214">
        <v>118</v>
      </c>
      <c r="F555" s="214">
        <v>457</v>
      </c>
      <c r="G555" s="214">
        <v>5376</v>
      </c>
      <c r="H555" s="214">
        <v>1183</v>
      </c>
      <c r="I555" s="97">
        <v>118</v>
      </c>
      <c r="J555" s="214">
        <v>898</v>
      </c>
      <c r="K555" s="214">
        <f t="shared" si="8"/>
        <v>6559</v>
      </c>
      <c r="L555" s="214">
        <v>114388</v>
      </c>
      <c r="O555" s="101"/>
    </row>
    <row r="556" spans="1:15">
      <c r="A556" s="4" t="s">
        <v>330</v>
      </c>
      <c r="B556" s="5" t="s">
        <v>331</v>
      </c>
      <c r="C556" s="5" t="s">
        <v>289</v>
      </c>
      <c r="D556" s="5" t="s">
        <v>8</v>
      </c>
      <c r="E556" s="214">
        <v>62</v>
      </c>
      <c r="F556" s="214">
        <v>363</v>
      </c>
      <c r="G556" s="214">
        <v>4237</v>
      </c>
      <c r="H556" s="214">
        <v>1211</v>
      </c>
      <c r="I556" s="97">
        <v>68</v>
      </c>
      <c r="J556" s="214">
        <v>237</v>
      </c>
      <c r="K556" s="214">
        <f t="shared" si="8"/>
        <v>5448</v>
      </c>
      <c r="L556" s="214">
        <v>19574</v>
      </c>
      <c r="O556" s="101"/>
    </row>
    <row r="557" spans="1:15">
      <c r="A557" s="4" t="s">
        <v>332</v>
      </c>
      <c r="B557" s="5" t="s">
        <v>333</v>
      </c>
      <c r="C557" s="5" t="s">
        <v>279</v>
      </c>
      <c r="D557" s="5" t="s">
        <v>8</v>
      </c>
      <c r="E557" s="214">
        <v>105</v>
      </c>
      <c r="F557" s="214">
        <v>435</v>
      </c>
      <c r="G557" s="214">
        <v>7042</v>
      </c>
      <c r="H557" s="214">
        <v>1800</v>
      </c>
      <c r="I557" s="97">
        <v>107</v>
      </c>
      <c r="J557" s="214">
        <v>335</v>
      </c>
      <c r="K557" s="214">
        <f t="shared" si="8"/>
        <v>8842</v>
      </c>
      <c r="L557" s="214">
        <v>31743</v>
      </c>
      <c r="O557" s="101"/>
    </row>
    <row r="558" spans="1:15">
      <c r="A558" s="4" t="s">
        <v>334</v>
      </c>
      <c r="B558" s="5" t="s">
        <v>335</v>
      </c>
      <c r="C558" s="5" t="s">
        <v>284</v>
      </c>
      <c r="D558" s="5" t="s">
        <v>8</v>
      </c>
      <c r="E558" s="214">
        <v>103</v>
      </c>
      <c r="F558" s="214">
        <v>336</v>
      </c>
      <c r="G558" s="214">
        <v>4220</v>
      </c>
      <c r="H558" s="214">
        <v>2334</v>
      </c>
      <c r="I558" s="97">
        <v>191</v>
      </c>
      <c r="J558" s="214">
        <v>290</v>
      </c>
      <c r="K558" s="214">
        <f t="shared" si="8"/>
        <v>6554</v>
      </c>
      <c r="L558" s="214">
        <v>25320</v>
      </c>
      <c r="O558" s="101"/>
    </row>
    <row r="559" spans="1:15">
      <c r="A559" s="4" t="s">
        <v>336</v>
      </c>
      <c r="B559" s="5" t="s">
        <v>337</v>
      </c>
      <c r="C559" s="5" t="s">
        <v>243</v>
      </c>
      <c r="D559" s="5" t="s">
        <v>8</v>
      </c>
      <c r="E559" s="214">
        <v>82</v>
      </c>
      <c r="F559" s="214">
        <v>370</v>
      </c>
      <c r="G559" s="214">
        <v>5276</v>
      </c>
      <c r="H559" s="214">
        <v>1667</v>
      </c>
      <c r="I559" s="97">
        <v>121</v>
      </c>
      <c r="J559" s="214">
        <v>469</v>
      </c>
      <c r="K559" s="214">
        <f t="shared" si="8"/>
        <v>6943</v>
      </c>
      <c r="L559" s="214">
        <v>58465</v>
      </c>
      <c r="O559" s="101"/>
    </row>
    <row r="560" spans="1:15">
      <c r="A560" s="4" t="s">
        <v>338</v>
      </c>
      <c r="B560" s="5" t="s">
        <v>339</v>
      </c>
      <c r="C560" s="5" t="s">
        <v>243</v>
      </c>
      <c r="D560" s="5" t="s">
        <v>8</v>
      </c>
      <c r="E560" s="214">
        <v>60</v>
      </c>
      <c r="F560" s="214">
        <v>128</v>
      </c>
      <c r="G560" s="214">
        <v>1929</v>
      </c>
      <c r="H560" s="214">
        <v>279</v>
      </c>
      <c r="I560" s="97">
        <v>89</v>
      </c>
      <c r="J560" s="214">
        <v>175</v>
      </c>
      <c r="K560" s="214">
        <f t="shared" si="8"/>
        <v>2208</v>
      </c>
      <c r="L560" s="214">
        <v>13238</v>
      </c>
      <c r="O560" s="101"/>
    </row>
    <row r="561" spans="1:15">
      <c r="A561" s="4" t="s">
        <v>340</v>
      </c>
      <c r="B561" s="5" t="s">
        <v>341</v>
      </c>
      <c r="C561" s="5" t="s">
        <v>342</v>
      </c>
      <c r="D561" s="5" t="s">
        <v>8</v>
      </c>
      <c r="E561" s="214">
        <v>127</v>
      </c>
      <c r="F561" s="214">
        <v>678</v>
      </c>
      <c r="G561" s="214">
        <v>11789</v>
      </c>
      <c r="H561" s="214">
        <v>4452</v>
      </c>
      <c r="I561" s="97">
        <v>120</v>
      </c>
      <c r="J561" s="214">
        <v>546</v>
      </c>
      <c r="K561" s="214">
        <f t="shared" si="8"/>
        <v>16241</v>
      </c>
      <c r="L561" s="214">
        <v>96468</v>
      </c>
      <c r="O561" s="101"/>
    </row>
    <row r="562" spans="1:15">
      <c r="A562" s="4" t="s">
        <v>343</v>
      </c>
      <c r="B562" s="5" t="s">
        <v>344</v>
      </c>
      <c r="C562" s="5" t="s">
        <v>284</v>
      </c>
      <c r="D562" s="5" t="s">
        <v>8</v>
      </c>
      <c r="E562" s="214">
        <v>110</v>
      </c>
      <c r="F562" s="214">
        <v>339</v>
      </c>
      <c r="G562" s="214">
        <v>3591</v>
      </c>
      <c r="H562" s="214">
        <v>279</v>
      </c>
      <c r="I562" s="97">
        <v>119</v>
      </c>
      <c r="J562" s="214">
        <v>448</v>
      </c>
      <c r="K562" s="214">
        <f t="shared" si="8"/>
        <v>3870</v>
      </c>
      <c r="L562" s="214">
        <v>62625</v>
      </c>
      <c r="O562" s="101"/>
    </row>
    <row r="563" spans="1:15">
      <c r="A563" s="4" t="s">
        <v>345</v>
      </c>
      <c r="B563" s="5" t="s">
        <v>346</v>
      </c>
      <c r="C563" s="5" t="s">
        <v>263</v>
      </c>
      <c r="D563" s="5" t="s">
        <v>8</v>
      </c>
      <c r="E563" s="214">
        <v>31</v>
      </c>
      <c r="F563" s="214">
        <v>181</v>
      </c>
      <c r="G563" s="214">
        <v>2563</v>
      </c>
      <c r="H563" s="214">
        <v>863</v>
      </c>
      <c r="I563" s="97">
        <v>66</v>
      </c>
      <c r="J563" s="214">
        <v>182</v>
      </c>
      <c r="K563" s="214">
        <f t="shared" si="8"/>
        <v>3426</v>
      </c>
      <c r="L563" s="214">
        <v>10967</v>
      </c>
      <c r="O563" s="101"/>
    </row>
    <row r="564" spans="1:15">
      <c r="A564" s="4" t="s">
        <v>347</v>
      </c>
      <c r="B564" s="5" t="s">
        <v>348</v>
      </c>
      <c r="C564" s="5" t="s">
        <v>279</v>
      </c>
      <c r="D564" s="5" t="s">
        <v>8</v>
      </c>
      <c r="E564" s="214">
        <v>43</v>
      </c>
      <c r="F564" s="214">
        <v>306</v>
      </c>
      <c r="G564" s="214">
        <v>2261</v>
      </c>
      <c r="H564" s="214">
        <v>652</v>
      </c>
      <c r="I564" s="97">
        <v>59</v>
      </c>
      <c r="J564" s="214">
        <v>310</v>
      </c>
      <c r="K564" s="214">
        <f t="shared" si="8"/>
        <v>2913</v>
      </c>
      <c r="L564" s="214">
        <v>25007</v>
      </c>
      <c r="O564" s="101"/>
    </row>
    <row r="565" spans="1:15">
      <c r="A565" s="4" t="s">
        <v>349</v>
      </c>
      <c r="B565" s="5" t="s">
        <v>350</v>
      </c>
      <c r="C565" s="5" t="s">
        <v>263</v>
      </c>
      <c r="D565" s="5" t="s">
        <v>8</v>
      </c>
      <c r="E565" s="214">
        <v>56</v>
      </c>
      <c r="F565" s="214">
        <v>346</v>
      </c>
      <c r="G565" s="214">
        <v>1984</v>
      </c>
      <c r="H565" s="214">
        <v>938</v>
      </c>
      <c r="I565" s="97">
        <v>56</v>
      </c>
      <c r="J565" s="214">
        <v>81</v>
      </c>
      <c r="K565" s="214">
        <f t="shared" si="8"/>
        <v>2922</v>
      </c>
      <c r="L565" s="214">
        <v>4090</v>
      </c>
      <c r="O565" s="101"/>
    </row>
    <row r="566" spans="1:15">
      <c r="A566" s="4" t="s">
        <v>351</v>
      </c>
      <c r="B566" s="5" t="s">
        <v>352</v>
      </c>
      <c r="C566" s="5" t="s">
        <v>342</v>
      </c>
      <c r="D566" s="5" t="s">
        <v>8</v>
      </c>
      <c r="E566" s="214">
        <v>150</v>
      </c>
      <c r="F566" s="214">
        <v>328</v>
      </c>
      <c r="G566" s="214">
        <v>2629</v>
      </c>
      <c r="H566" s="214">
        <v>416</v>
      </c>
      <c r="I566" s="97">
        <v>149</v>
      </c>
      <c r="J566" s="214">
        <v>419</v>
      </c>
      <c r="K566" s="214">
        <f t="shared" si="8"/>
        <v>3045</v>
      </c>
      <c r="L566" s="214">
        <v>49167</v>
      </c>
      <c r="O566" s="101"/>
    </row>
    <row r="567" spans="1:15">
      <c r="A567" s="4" t="s">
        <v>353</v>
      </c>
      <c r="B567" s="5" t="s">
        <v>354</v>
      </c>
      <c r="C567" s="5" t="s">
        <v>274</v>
      </c>
      <c r="D567" s="5" t="s">
        <v>8</v>
      </c>
      <c r="E567" s="214">
        <v>20</v>
      </c>
      <c r="F567" s="214">
        <v>92</v>
      </c>
      <c r="G567" s="214">
        <v>901</v>
      </c>
      <c r="H567" s="214">
        <v>65</v>
      </c>
      <c r="I567" s="97">
        <v>34</v>
      </c>
      <c r="J567" s="214">
        <v>315</v>
      </c>
      <c r="K567" s="214">
        <f t="shared" si="8"/>
        <v>966</v>
      </c>
      <c r="L567" s="214">
        <v>33418</v>
      </c>
      <c r="O567" s="101"/>
    </row>
    <row r="568" spans="1:15">
      <c r="A568" s="4" t="s">
        <v>355</v>
      </c>
      <c r="B568" s="5" t="s">
        <v>356</v>
      </c>
      <c r="C568" s="5" t="s">
        <v>260</v>
      </c>
      <c r="D568" s="5" t="s">
        <v>8</v>
      </c>
      <c r="E568" s="214">
        <v>55</v>
      </c>
      <c r="F568" s="214">
        <v>127</v>
      </c>
      <c r="G568" s="214">
        <v>4362</v>
      </c>
      <c r="H568" s="214">
        <v>321</v>
      </c>
      <c r="I568" s="97">
        <v>55</v>
      </c>
      <c r="J568" s="214">
        <v>407</v>
      </c>
      <c r="K568" s="214">
        <f t="shared" si="8"/>
        <v>4683</v>
      </c>
      <c r="L568" s="214">
        <v>45911</v>
      </c>
      <c r="O568" s="101"/>
    </row>
    <row r="569" spans="1:15">
      <c r="A569" s="4" t="s">
        <v>357</v>
      </c>
      <c r="B569" s="5" t="s">
        <v>358</v>
      </c>
      <c r="C569" s="5" t="s">
        <v>260</v>
      </c>
      <c r="D569" s="5" t="s">
        <v>8</v>
      </c>
      <c r="E569" s="214">
        <v>8</v>
      </c>
      <c r="F569" s="214">
        <v>56</v>
      </c>
      <c r="G569" s="214">
        <v>2533</v>
      </c>
      <c r="H569" s="214">
        <v>408</v>
      </c>
      <c r="I569" s="97">
        <v>40</v>
      </c>
      <c r="J569" s="214">
        <v>155</v>
      </c>
      <c r="K569" s="214">
        <f t="shared" si="8"/>
        <v>2941</v>
      </c>
      <c r="L569" s="214">
        <v>12994</v>
      </c>
      <c r="O569" s="101"/>
    </row>
    <row r="570" spans="1:15">
      <c r="A570" s="4" t="s">
        <v>359</v>
      </c>
      <c r="B570" s="5" t="s">
        <v>360</v>
      </c>
      <c r="C570" s="5" t="s">
        <v>342</v>
      </c>
      <c r="D570" s="5" t="s">
        <v>8</v>
      </c>
      <c r="E570" s="214">
        <v>77</v>
      </c>
      <c r="F570" s="214">
        <v>271</v>
      </c>
      <c r="G570" s="214">
        <v>4954</v>
      </c>
      <c r="H570" s="214">
        <v>1148</v>
      </c>
      <c r="I570" s="97">
        <v>80</v>
      </c>
      <c r="J570" s="214">
        <v>216</v>
      </c>
      <c r="K570" s="214">
        <f t="shared" si="8"/>
        <v>6102</v>
      </c>
      <c r="L570" s="214">
        <v>18767</v>
      </c>
      <c r="O570" s="101"/>
    </row>
    <row r="571" spans="1:15">
      <c r="A571" s="4" t="s">
        <v>361</v>
      </c>
      <c r="B571" s="5" t="s">
        <v>362</v>
      </c>
      <c r="C571" s="5" t="s">
        <v>260</v>
      </c>
      <c r="D571" s="5" t="s">
        <v>8</v>
      </c>
      <c r="E571" s="214">
        <v>56</v>
      </c>
      <c r="F571" s="214">
        <v>340</v>
      </c>
      <c r="G571" s="214">
        <v>6397</v>
      </c>
      <c r="H571" s="214">
        <v>1462</v>
      </c>
      <c r="I571" s="97">
        <v>86</v>
      </c>
      <c r="J571" s="214">
        <v>557</v>
      </c>
      <c r="K571" s="214">
        <f t="shared" si="8"/>
        <v>7859</v>
      </c>
      <c r="L571" s="214">
        <v>58862</v>
      </c>
      <c r="O571" s="101"/>
    </row>
    <row r="572" spans="1:15">
      <c r="A572" s="4" t="s">
        <v>363</v>
      </c>
      <c r="B572" s="5" t="s">
        <v>364</v>
      </c>
      <c r="C572" s="5" t="s">
        <v>260</v>
      </c>
      <c r="D572" s="5" t="s">
        <v>8</v>
      </c>
      <c r="E572" s="214">
        <v>45</v>
      </c>
      <c r="F572" s="214">
        <v>307</v>
      </c>
      <c r="G572" s="214">
        <v>3198</v>
      </c>
      <c r="H572" s="214">
        <v>1344</v>
      </c>
      <c r="I572" s="97">
        <v>58</v>
      </c>
      <c r="J572" s="214">
        <v>143</v>
      </c>
      <c r="K572" s="214">
        <f t="shared" si="8"/>
        <v>4542</v>
      </c>
      <c r="L572" s="214">
        <v>14132</v>
      </c>
      <c r="O572" s="101"/>
    </row>
    <row r="573" spans="1:15">
      <c r="A573" s="4" t="s">
        <v>365</v>
      </c>
      <c r="B573" s="5" t="s">
        <v>366</v>
      </c>
      <c r="C573" s="5" t="s">
        <v>292</v>
      </c>
      <c r="D573" s="5" t="s">
        <v>8</v>
      </c>
      <c r="E573" s="214">
        <v>72</v>
      </c>
      <c r="F573" s="214">
        <v>253</v>
      </c>
      <c r="G573" s="214">
        <v>5549</v>
      </c>
      <c r="H573" s="214">
        <v>2891</v>
      </c>
      <c r="I573" s="97">
        <v>92</v>
      </c>
      <c r="J573" s="214">
        <v>286</v>
      </c>
      <c r="K573" s="214">
        <f t="shared" si="8"/>
        <v>8440</v>
      </c>
      <c r="L573" s="214">
        <v>34529</v>
      </c>
      <c r="O573" s="101"/>
    </row>
    <row r="574" spans="1:15">
      <c r="A574" s="4" t="s">
        <v>367</v>
      </c>
      <c r="B574" s="5" t="s">
        <v>368</v>
      </c>
      <c r="C574" s="5" t="s">
        <v>260</v>
      </c>
      <c r="D574" s="5" t="s">
        <v>8</v>
      </c>
      <c r="E574" s="214">
        <v>213</v>
      </c>
      <c r="F574" s="214">
        <v>998</v>
      </c>
      <c r="G574" s="214">
        <v>18020</v>
      </c>
      <c r="H574" s="214">
        <v>1811</v>
      </c>
      <c r="I574" s="97">
        <v>290</v>
      </c>
      <c r="J574" s="214">
        <v>911</v>
      </c>
      <c r="K574" s="214">
        <f t="shared" si="8"/>
        <v>19831</v>
      </c>
      <c r="L574" s="214">
        <v>88422</v>
      </c>
      <c r="O574" s="101"/>
    </row>
    <row r="575" spans="1:15">
      <c r="A575" s="4" t="s">
        <v>369</v>
      </c>
      <c r="B575" s="5" t="s">
        <v>370</v>
      </c>
      <c r="C575" s="5" t="s">
        <v>289</v>
      </c>
      <c r="D575" s="5" t="s">
        <v>8</v>
      </c>
      <c r="E575" s="214">
        <v>61</v>
      </c>
      <c r="F575" s="214">
        <v>408</v>
      </c>
      <c r="G575" s="214">
        <v>2423</v>
      </c>
      <c r="H575" s="214">
        <v>895</v>
      </c>
      <c r="I575" s="97">
        <v>81</v>
      </c>
      <c r="J575" s="214">
        <v>193</v>
      </c>
      <c r="K575" s="214">
        <f t="shared" si="8"/>
        <v>3318</v>
      </c>
      <c r="L575" s="214">
        <v>13711</v>
      </c>
      <c r="O575" s="101"/>
    </row>
    <row r="576" spans="1:15">
      <c r="A576" s="4" t="s">
        <v>371</v>
      </c>
      <c r="B576" s="5" t="s">
        <v>372</v>
      </c>
      <c r="C576" s="5" t="s">
        <v>246</v>
      </c>
      <c r="D576" s="5" t="s">
        <v>8</v>
      </c>
      <c r="E576" s="214">
        <v>214</v>
      </c>
      <c r="F576" s="214">
        <v>1304</v>
      </c>
      <c r="G576" s="214">
        <v>16034</v>
      </c>
      <c r="H576" s="214">
        <v>5461</v>
      </c>
      <c r="I576" s="97">
        <v>248</v>
      </c>
      <c r="J576" s="214">
        <v>1572</v>
      </c>
      <c r="K576" s="214">
        <f t="shared" si="8"/>
        <v>21495</v>
      </c>
      <c r="L576" s="214">
        <v>211871</v>
      </c>
      <c r="O576" s="101"/>
    </row>
    <row r="577" spans="1:15">
      <c r="A577" s="4" t="s">
        <v>373</v>
      </c>
      <c r="B577" s="5" t="s">
        <v>374</v>
      </c>
      <c r="C577" s="5" t="s">
        <v>246</v>
      </c>
      <c r="D577" s="5" t="s">
        <v>8</v>
      </c>
      <c r="E577" s="214">
        <v>23</v>
      </c>
      <c r="F577" s="214">
        <v>220</v>
      </c>
      <c r="G577" s="214">
        <v>2630</v>
      </c>
      <c r="H577" s="214">
        <v>878</v>
      </c>
      <c r="I577" s="97">
        <v>156</v>
      </c>
      <c r="J577" s="214">
        <v>836</v>
      </c>
      <c r="K577" s="214">
        <f t="shared" si="8"/>
        <v>3508</v>
      </c>
      <c r="L577" s="214">
        <v>80129</v>
      </c>
      <c r="O577" s="101"/>
    </row>
    <row r="578" spans="1:15">
      <c r="A578" s="4" t="s">
        <v>375</v>
      </c>
      <c r="B578" s="5" t="s">
        <v>376</v>
      </c>
      <c r="C578" s="5" t="s">
        <v>274</v>
      </c>
      <c r="D578" s="5" t="s">
        <v>8</v>
      </c>
      <c r="E578" s="214">
        <v>66</v>
      </c>
      <c r="F578" s="214">
        <v>127</v>
      </c>
      <c r="G578" s="214">
        <v>2046</v>
      </c>
      <c r="H578" s="214">
        <v>318</v>
      </c>
      <c r="I578" s="97">
        <v>74</v>
      </c>
      <c r="J578" s="214">
        <v>167</v>
      </c>
      <c r="K578" s="214">
        <f t="shared" si="8"/>
        <v>2364</v>
      </c>
      <c r="L578" s="214">
        <v>17648</v>
      </c>
      <c r="O578" s="101"/>
    </row>
    <row r="579" spans="1:15">
      <c r="A579" s="4" t="s">
        <v>377</v>
      </c>
      <c r="B579" s="5" t="s">
        <v>378</v>
      </c>
      <c r="C579" s="5" t="s">
        <v>246</v>
      </c>
      <c r="D579" s="5" t="s">
        <v>8</v>
      </c>
      <c r="E579" s="214">
        <v>199</v>
      </c>
      <c r="F579" s="214">
        <v>566</v>
      </c>
      <c r="G579" s="214">
        <v>7526</v>
      </c>
      <c r="H579" s="214">
        <v>1983</v>
      </c>
      <c r="I579" s="97">
        <v>176</v>
      </c>
      <c r="J579" s="214">
        <v>1202</v>
      </c>
      <c r="K579" s="214">
        <f t="shared" ref="K579:K619" si="9">G579+H579</f>
        <v>9509</v>
      </c>
      <c r="L579" s="214">
        <v>126337</v>
      </c>
      <c r="O579" s="101"/>
    </row>
    <row r="580" spans="1:15">
      <c r="A580" s="4" t="s">
        <v>379</v>
      </c>
      <c r="B580" s="5" t="s">
        <v>380</v>
      </c>
      <c r="C580" s="5" t="s">
        <v>243</v>
      </c>
      <c r="D580" s="5" t="s">
        <v>8</v>
      </c>
      <c r="E580" s="214">
        <v>81</v>
      </c>
      <c r="F580" s="214">
        <v>364</v>
      </c>
      <c r="G580" s="214">
        <v>7031</v>
      </c>
      <c r="H580" s="214">
        <v>1255</v>
      </c>
      <c r="I580" s="97">
        <v>115</v>
      </c>
      <c r="J580" s="214">
        <v>490</v>
      </c>
      <c r="K580" s="214">
        <f t="shared" si="9"/>
        <v>8286</v>
      </c>
      <c r="L580" s="214">
        <v>49012</v>
      </c>
      <c r="O580" s="101"/>
    </row>
    <row r="581" spans="1:15">
      <c r="A581" s="4" t="s">
        <v>381</v>
      </c>
      <c r="B581" s="5" t="s">
        <v>382</v>
      </c>
      <c r="C581" s="5" t="s">
        <v>279</v>
      </c>
      <c r="D581" s="5" t="s">
        <v>8</v>
      </c>
      <c r="E581" s="214">
        <v>96</v>
      </c>
      <c r="F581" s="214">
        <v>521</v>
      </c>
      <c r="G581" s="214">
        <v>6794</v>
      </c>
      <c r="H581" s="214">
        <v>1775</v>
      </c>
      <c r="I581" s="97">
        <v>175</v>
      </c>
      <c r="J581" s="214">
        <v>493</v>
      </c>
      <c r="K581" s="214">
        <f t="shared" si="9"/>
        <v>8569</v>
      </c>
      <c r="L581" s="214">
        <v>42310</v>
      </c>
      <c r="O581" s="101"/>
    </row>
    <row r="582" spans="1:15">
      <c r="A582" s="4" t="s">
        <v>383</v>
      </c>
      <c r="B582" s="5" t="s">
        <v>384</v>
      </c>
      <c r="C582" s="5" t="s">
        <v>263</v>
      </c>
      <c r="D582" s="5" t="s">
        <v>8</v>
      </c>
      <c r="E582" s="214">
        <v>27</v>
      </c>
      <c r="F582" s="214">
        <v>110</v>
      </c>
      <c r="G582" s="214">
        <v>1353</v>
      </c>
      <c r="H582" s="214">
        <v>468</v>
      </c>
      <c r="I582" s="97">
        <v>31</v>
      </c>
      <c r="J582" s="214">
        <v>223</v>
      </c>
      <c r="K582" s="214">
        <f t="shared" si="9"/>
        <v>1821</v>
      </c>
      <c r="L582" s="214">
        <v>15173</v>
      </c>
      <c r="O582" s="101"/>
    </row>
    <row r="583" spans="1:15">
      <c r="A583" s="4" t="s">
        <v>385</v>
      </c>
      <c r="B583" s="5" t="s">
        <v>386</v>
      </c>
      <c r="C583" s="5" t="s">
        <v>263</v>
      </c>
      <c r="D583" s="5" t="s">
        <v>8</v>
      </c>
      <c r="E583" s="214">
        <v>103</v>
      </c>
      <c r="F583" s="214">
        <v>557</v>
      </c>
      <c r="G583" s="214">
        <v>8156</v>
      </c>
      <c r="H583" s="214">
        <v>2575</v>
      </c>
      <c r="I583" s="97">
        <v>114</v>
      </c>
      <c r="J583" s="214">
        <v>286</v>
      </c>
      <c r="K583" s="214">
        <f t="shared" si="9"/>
        <v>10731</v>
      </c>
      <c r="L583" s="214">
        <v>38739</v>
      </c>
      <c r="O583" s="101"/>
    </row>
    <row r="584" spans="1:15">
      <c r="A584" s="4" t="s">
        <v>387</v>
      </c>
      <c r="B584" s="5" t="s">
        <v>388</v>
      </c>
      <c r="C584" s="5" t="s">
        <v>260</v>
      </c>
      <c r="D584" s="5" t="s">
        <v>8</v>
      </c>
      <c r="E584" s="214">
        <v>38</v>
      </c>
      <c r="F584" s="214">
        <v>203</v>
      </c>
      <c r="G584" s="214">
        <v>3858</v>
      </c>
      <c r="H584" s="214">
        <v>155</v>
      </c>
      <c r="I584" s="97">
        <v>36</v>
      </c>
      <c r="J584" s="214">
        <v>748</v>
      </c>
      <c r="K584" s="214">
        <f t="shared" si="9"/>
        <v>4013</v>
      </c>
      <c r="L584" s="214">
        <v>96948</v>
      </c>
      <c r="O584" s="101"/>
    </row>
    <row r="585" spans="1:15">
      <c r="A585" s="4" t="s">
        <v>389</v>
      </c>
      <c r="B585" s="5" t="s">
        <v>390</v>
      </c>
      <c r="C585" s="5" t="s">
        <v>260</v>
      </c>
      <c r="D585" s="5" t="s">
        <v>8</v>
      </c>
      <c r="E585" s="214">
        <v>92</v>
      </c>
      <c r="F585" s="214">
        <v>740</v>
      </c>
      <c r="G585" s="214">
        <v>10032</v>
      </c>
      <c r="H585" s="214">
        <v>973</v>
      </c>
      <c r="I585" s="97">
        <v>92</v>
      </c>
      <c r="J585" s="214">
        <v>522</v>
      </c>
      <c r="K585" s="214">
        <f t="shared" si="9"/>
        <v>11005</v>
      </c>
      <c r="L585" s="214">
        <v>65109</v>
      </c>
      <c r="O585" s="101"/>
    </row>
    <row r="586" spans="1:15">
      <c r="A586" s="4" t="s">
        <v>391</v>
      </c>
      <c r="B586" s="5" t="s">
        <v>392</v>
      </c>
      <c r="C586" s="5" t="s">
        <v>243</v>
      </c>
      <c r="D586" s="5" t="s">
        <v>8</v>
      </c>
      <c r="E586" s="214">
        <v>265</v>
      </c>
      <c r="F586" s="214">
        <v>1395</v>
      </c>
      <c r="G586" s="214">
        <v>28308</v>
      </c>
      <c r="H586" s="214">
        <v>3996</v>
      </c>
      <c r="I586" s="97">
        <v>285</v>
      </c>
      <c r="J586" s="214">
        <v>863</v>
      </c>
      <c r="K586" s="214">
        <f t="shared" si="9"/>
        <v>32304</v>
      </c>
      <c r="L586" s="214">
        <v>162758</v>
      </c>
      <c r="O586" s="101"/>
    </row>
    <row r="587" spans="1:15">
      <c r="A587" s="4" t="s">
        <v>393</v>
      </c>
      <c r="B587" s="5" t="s">
        <v>394</v>
      </c>
      <c r="C587" s="5" t="s">
        <v>289</v>
      </c>
      <c r="D587" s="5" t="s">
        <v>8</v>
      </c>
      <c r="E587" s="214">
        <v>18</v>
      </c>
      <c r="F587" s="214">
        <v>60</v>
      </c>
      <c r="G587" s="214">
        <v>1210</v>
      </c>
      <c r="H587" s="214">
        <v>298</v>
      </c>
      <c r="I587" s="97">
        <v>18</v>
      </c>
      <c r="J587" s="214">
        <v>200</v>
      </c>
      <c r="K587" s="214">
        <f t="shared" si="9"/>
        <v>1508</v>
      </c>
      <c r="L587" s="214">
        <v>18620</v>
      </c>
      <c r="O587" s="101"/>
    </row>
    <row r="588" spans="1:15">
      <c r="A588" s="4" t="s">
        <v>395</v>
      </c>
      <c r="B588" s="5" t="s">
        <v>396</v>
      </c>
      <c r="C588" s="5" t="s">
        <v>289</v>
      </c>
      <c r="D588" s="5" t="s">
        <v>8</v>
      </c>
      <c r="E588" s="214">
        <v>16</v>
      </c>
      <c r="F588" s="214">
        <v>261</v>
      </c>
      <c r="G588" s="214">
        <v>2969</v>
      </c>
      <c r="H588" s="214">
        <v>748</v>
      </c>
      <c r="I588" s="97">
        <v>84</v>
      </c>
      <c r="J588" s="214">
        <v>520</v>
      </c>
      <c r="K588" s="214">
        <f t="shared" si="9"/>
        <v>3717</v>
      </c>
      <c r="L588" s="214">
        <v>42338</v>
      </c>
      <c r="O588" s="101"/>
    </row>
    <row r="589" spans="1:15">
      <c r="A589" s="4" t="s">
        <v>397</v>
      </c>
      <c r="B589" s="5" t="s">
        <v>398</v>
      </c>
      <c r="C589" s="5" t="s">
        <v>342</v>
      </c>
      <c r="D589" s="5" t="s">
        <v>8</v>
      </c>
      <c r="E589" s="214">
        <v>99</v>
      </c>
      <c r="F589" s="214">
        <v>322</v>
      </c>
      <c r="G589" s="214">
        <v>4750</v>
      </c>
      <c r="H589" s="214">
        <v>2285</v>
      </c>
      <c r="I589" s="97">
        <v>104</v>
      </c>
      <c r="J589" s="214">
        <v>400</v>
      </c>
      <c r="K589" s="214">
        <f t="shared" si="9"/>
        <v>7035</v>
      </c>
      <c r="L589" s="214">
        <v>44537</v>
      </c>
      <c r="O589" s="101"/>
    </row>
    <row r="590" spans="1:15">
      <c r="A590" s="4" t="s">
        <v>399</v>
      </c>
      <c r="B590" s="5" t="s">
        <v>400</v>
      </c>
      <c r="C590" s="5" t="s">
        <v>243</v>
      </c>
      <c r="D590" s="5" t="s">
        <v>8</v>
      </c>
      <c r="E590" s="214">
        <v>106</v>
      </c>
      <c r="F590" s="214">
        <v>232</v>
      </c>
      <c r="G590" s="214">
        <v>2881</v>
      </c>
      <c r="H590" s="214">
        <v>1352</v>
      </c>
      <c r="I590" s="97">
        <v>100</v>
      </c>
      <c r="J590" s="214">
        <v>386</v>
      </c>
      <c r="K590" s="214">
        <f t="shared" si="9"/>
        <v>4233</v>
      </c>
      <c r="L590" s="214">
        <v>35280</v>
      </c>
      <c r="O590" s="101"/>
    </row>
    <row r="591" spans="1:15">
      <c r="A591" s="4" t="s">
        <v>401</v>
      </c>
      <c r="B591" s="5" t="s">
        <v>402</v>
      </c>
      <c r="C591" s="5" t="s">
        <v>243</v>
      </c>
      <c r="D591" s="5" t="s">
        <v>8</v>
      </c>
      <c r="E591" s="214">
        <v>221</v>
      </c>
      <c r="F591" s="214">
        <v>966</v>
      </c>
      <c r="G591" s="214">
        <v>9543</v>
      </c>
      <c r="H591" s="214">
        <v>2599</v>
      </c>
      <c r="I591" s="97">
        <v>235</v>
      </c>
      <c r="J591" s="214">
        <v>442</v>
      </c>
      <c r="K591" s="214">
        <f t="shared" si="9"/>
        <v>12142</v>
      </c>
      <c r="L591" s="214">
        <v>75055</v>
      </c>
      <c r="O591" s="101"/>
    </row>
    <row r="592" spans="1:15">
      <c r="A592" s="4" t="s">
        <v>403</v>
      </c>
      <c r="B592" s="5" t="s">
        <v>404</v>
      </c>
      <c r="C592" s="5" t="s">
        <v>405</v>
      </c>
      <c r="D592" s="5" t="s">
        <v>8</v>
      </c>
      <c r="E592" s="214">
        <v>124</v>
      </c>
      <c r="F592" s="214">
        <v>661</v>
      </c>
      <c r="G592" s="214">
        <v>9903</v>
      </c>
      <c r="H592" s="214">
        <v>1381</v>
      </c>
      <c r="I592" s="97">
        <v>197</v>
      </c>
      <c r="J592" s="214">
        <v>638</v>
      </c>
      <c r="K592" s="214">
        <f t="shared" si="9"/>
        <v>11284</v>
      </c>
      <c r="L592" s="214">
        <v>108538</v>
      </c>
      <c r="O592" s="101"/>
    </row>
    <row r="593" spans="1:15">
      <c r="A593" s="4" t="s">
        <v>406</v>
      </c>
      <c r="B593" s="5" t="s">
        <v>407</v>
      </c>
      <c r="C593" s="5" t="s">
        <v>274</v>
      </c>
      <c r="D593" s="5" t="s">
        <v>8</v>
      </c>
      <c r="E593" s="214">
        <v>27</v>
      </c>
      <c r="F593" s="214">
        <v>178</v>
      </c>
      <c r="G593" s="214">
        <v>1997</v>
      </c>
      <c r="H593" s="214">
        <v>202</v>
      </c>
      <c r="I593" s="97">
        <v>40</v>
      </c>
      <c r="J593" s="214">
        <v>993</v>
      </c>
      <c r="K593" s="214">
        <f t="shared" si="9"/>
        <v>2199</v>
      </c>
      <c r="L593" s="214">
        <v>108457</v>
      </c>
      <c r="O593" s="101"/>
    </row>
    <row r="594" spans="1:15">
      <c r="A594" s="4" t="s">
        <v>408</v>
      </c>
      <c r="B594" s="5" t="s">
        <v>409</v>
      </c>
      <c r="C594" s="5" t="s">
        <v>405</v>
      </c>
      <c r="D594" s="5" t="s">
        <v>8</v>
      </c>
      <c r="E594" s="214">
        <v>81</v>
      </c>
      <c r="F594" s="214">
        <v>329</v>
      </c>
      <c r="G594" s="214">
        <v>7513</v>
      </c>
      <c r="H594" s="214">
        <v>2659</v>
      </c>
      <c r="I594" s="97">
        <v>81</v>
      </c>
      <c r="J594" s="214">
        <v>1069</v>
      </c>
      <c r="K594" s="214">
        <f t="shared" si="9"/>
        <v>10172</v>
      </c>
      <c r="L594" s="214">
        <v>155842</v>
      </c>
      <c r="O594" s="101"/>
    </row>
    <row r="595" spans="1:15">
      <c r="A595" s="4" t="s">
        <v>410</v>
      </c>
      <c r="B595" s="5" t="s">
        <v>411</v>
      </c>
      <c r="C595" s="5" t="s">
        <v>405</v>
      </c>
      <c r="D595" s="5" t="s">
        <v>8</v>
      </c>
      <c r="E595" s="214">
        <v>155</v>
      </c>
      <c r="F595" s="214">
        <v>825</v>
      </c>
      <c r="G595" s="214">
        <v>18109</v>
      </c>
      <c r="H595" s="214">
        <v>3377</v>
      </c>
      <c r="I595" s="97">
        <v>156</v>
      </c>
      <c r="J595" s="214">
        <v>948</v>
      </c>
      <c r="K595" s="214">
        <f t="shared" si="9"/>
        <v>21486</v>
      </c>
      <c r="L595" s="214">
        <v>146225</v>
      </c>
      <c r="O595" s="101"/>
    </row>
    <row r="596" spans="1:15">
      <c r="A596" s="4" t="s">
        <v>412</v>
      </c>
      <c r="B596" s="5" t="s">
        <v>413</v>
      </c>
      <c r="C596" s="5" t="s">
        <v>279</v>
      </c>
      <c r="D596" s="5" t="s">
        <v>8</v>
      </c>
      <c r="E596" s="214">
        <v>169</v>
      </c>
      <c r="F596" s="214">
        <v>885</v>
      </c>
      <c r="G596" s="214">
        <v>9018</v>
      </c>
      <c r="H596" s="214">
        <v>3020</v>
      </c>
      <c r="I596" s="97">
        <v>194</v>
      </c>
      <c r="J596" s="214">
        <v>281</v>
      </c>
      <c r="K596" s="214">
        <f t="shared" si="9"/>
        <v>12038</v>
      </c>
      <c r="L596" s="214">
        <v>25733</v>
      </c>
      <c r="O596" s="101"/>
    </row>
    <row r="597" spans="1:15">
      <c r="A597" s="4" t="s">
        <v>414</v>
      </c>
      <c r="B597" s="5" t="s">
        <v>415</v>
      </c>
      <c r="C597" s="5" t="s">
        <v>246</v>
      </c>
      <c r="D597" s="5" t="s">
        <v>8</v>
      </c>
      <c r="E597" s="214">
        <v>181</v>
      </c>
      <c r="F597" s="214">
        <v>953</v>
      </c>
      <c r="G597" s="214">
        <v>9397</v>
      </c>
      <c r="H597" s="214">
        <v>4002</v>
      </c>
      <c r="I597" s="97">
        <v>174</v>
      </c>
      <c r="J597" s="214">
        <v>477</v>
      </c>
      <c r="K597" s="214">
        <f t="shared" si="9"/>
        <v>13399</v>
      </c>
      <c r="L597" s="214">
        <v>43063</v>
      </c>
      <c r="O597" s="101"/>
    </row>
    <row r="598" spans="1:15">
      <c r="A598" s="4" t="s">
        <v>416</v>
      </c>
      <c r="B598" s="5" t="s">
        <v>417</v>
      </c>
      <c r="C598" s="5" t="s">
        <v>263</v>
      </c>
      <c r="D598" s="5" t="s">
        <v>8</v>
      </c>
      <c r="E598" s="214">
        <v>111</v>
      </c>
      <c r="F598" s="214">
        <v>447</v>
      </c>
      <c r="G598" s="214">
        <v>6629</v>
      </c>
      <c r="H598" s="214">
        <v>1892</v>
      </c>
      <c r="I598" s="97">
        <v>100</v>
      </c>
      <c r="J598" s="214">
        <v>271</v>
      </c>
      <c r="K598" s="214">
        <f t="shared" si="9"/>
        <v>8521</v>
      </c>
      <c r="L598" s="214">
        <v>27607</v>
      </c>
      <c r="O598" s="101"/>
    </row>
    <row r="599" spans="1:15">
      <c r="A599" s="4" t="s">
        <v>418</v>
      </c>
      <c r="B599" s="5" t="s">
        <v>419</v>
      </c>
      <c r="C599" s="5" t="s">
        <v>263</v>
      </c>
      <c r="D599" s="5" t="s">
        <v>8</v>
      </c>
      <c r="E599" s="214">
        <v>87</v>
      </c>
      <c r="F599" s="214">
        <v>41</v>
      </c>
      <c r="G599" s="214">
        <v>5511</v>
      </c>
      <c r="H599" s="214">
        <v>2937</v>
      </c>
      <c r="I599" s="97">
        <v>94</v>
      </c>
      <c r="J599" s="214">
        <v>210</v>
      </c>
      <c r="K599" s="214">
        <f t="shared" si="9"/>
        <v>8448</v>
      </c>
      <c r="L599" s="214">
        <v>22023</v>
      </c>
      <c r="O599" s="101"/>
    </row>
    <row r="600" spans="1:15">
      <c r="A600" s="4" t="s">
        <v>420</v>
      </c>
      <c r="B600" s="5" t="s">
        <v>421</v>
      </c>
      <c r="C600" s="5" t="s">
        <v>251</v>
      </c>
      <c r="D600" s="5" t="s">
        <v>8</v>
      </c>
      <c r="E600" s="214">
        <v>27</v>
      </c>
      <c r="F600" s="214">
        <v>135</v>
      </c>
      <c r="G600" s="214">
        <v>1112</v>
      </c>
      <c r="H600" s="214">
        <v>342</v>
      </c>
      <c r="I600" s="97">
        <v>27</v>
      </c>
      <c r="J600" s="214">
        <v>523</v>
      </c>
      <c r="K600" s="214">
        <f t="shared" si="9"/>
        <v>1454</v>
      </c>
      <c r="L600" s="214">
        <v>88550</v>
      </c>
      <c r="O600" s="101"/>
    </row>
    <row r="601" spans="1:15">
      <c r="A601" s="4" t="s">
        <v>422</v>
      </c>
      <c r="B601" s="5" t="s">
        <v>423</v>
      </c>
      <c r="C601" s="5" t="s">
        <v>251</v>
      </c>
      <c r="D601" s="5" t="s">
        <v>8</v>
      </c>
      <c r="E601" s="214">
        <v>47</v>
      </c>
      <c r="F601" s="214">
        <v>189</v>
      </c>
      <c r="G601" s="214">
        <v>3311</v>
      </c>
      <c r="H601" s="214">
        <v>1158</v>
      </c>
      <c r="I601" s="97">
        <v>53</v>
      </c>
      <c r="J601" s="214">
        <v>359</v>
      </c>
      <c r="K601" s="214">
        <f t="shared" si="9"/>
        <v>4469</v>
      </c>
      <c r="L601" s="214">
        <v>50600</v>
      </c>
      <c r="O601" s="101"/>
    </row>
    <row r="602" spans="1:15">
      <c r="A602" s="4" t="s">
        <v>424</v>
      </c>
      <c r="B602" s="5" t="s">
        <v>425</v>
      </c>
      <c r="C602" s="5" t="s">
        <v>342</v>
      </c>
      <c r="D602" s="5" t="s">
        <v>8</v>
      </c>
      <c r="E602" s="214">
        <v>39</v>
      </c>
      <c r="F602" s="214">
        <v>77</v>
      </c>
      <c r="G602" s="214">
        <v>1437</v>
      </c>
      <c r="H602" s="214">
        <v>730</v>
      </c>
      <c r="I602" s="97">
        <v>37</v>
      </c>
      <c r="J602" s="214">
        <v>299</v>
      </c>
      <c r="K602" s="214">
        <f t="shared" si="9"/>
        <v>2167</v>
      </c>
      <c r="L602" s="214">
        <v>30737</v>
      </c>
      <c r="O602" s="101"/>
    </row>
    <row r="603" spans="1:15">
      <c r="A603" s="4" t="s">
        <v>426</v>
      </c>
      <c r="B603" s="5" t="s">
        <v>427</v>
      </c>
      <c r="C603" s="5" t="s">
        <v>279</v>
      </c>
      <c r="D603" s="5" t="s">
        <v>8</v>
      </c>
      <c r="E603" s="214">
        <v>59</v>
      </c>
      <c r="F603" s="214">
        <v>662</v>
      </c>
      <c r="G603" s="214">
        <v>6829</v>
      </c>
      <c r="H603" s="214">
        <v>2464</v>
      </c>
      <c r="I603" s="97">
        <v>121</v>
      </c>
      <c r="J603" s="214">
        <v>313</v>
      </c>
      <c r="K603" s="214">
        <f t="shared" si="9"/>
        <v>9293</v>
      </c>
      <c r="L603" s="214">
        <v>32230</v>
      </c>
      <c r="O603" s="101"/>
    </row>
    <row r="604" spans="1:15">
      <c r="A604" s="4" t="s">
        <v>428</v>
      </c>
      <c r="B604" s="5" t="s">
        <v>429</v>
      </c>
      <c r="C604" s="5" t="s">
        <v>279</v>
      </c>
      <c r="D604" s="5" t="s">
        <v>8</v>
      </c>
      <c r="E604" s="214">
        <v>127</v>
      </c>
      <c r="F604" s="214">
        <v>454</v>
      </c>
      <c r="G604" s="214">
        <v>9342</v>
      </c>
      <c r="H604" s="214">
        <v>3031</v>
      </c>
      <c r="I604" s="97">
        <v>149</v>
      </c>
      <c r="J604" s="214">
        <v>247</v>
      </c>
      <c r="K604" s="214">
        <f t="shared" si="9"/>
        <v>12373</v>
      </c>
      <c r="L604" s="214">
        <v>27566</v>
      </c>
      <c r="O604" s="101"/>
    </row>
    <row r="605" spans="1:15">
      <c r="A605" s="4" t="s">
        <v>430</v>
      </c>
      <c r="B605" s="5" t="s">
        <v>431</v>
      </c>
      <c r="C605" s="5" t="s">
        <v>260</v>
      </c>
      <c r="D605" s="5" t="s">
        <v>8</v>
      </c>
      <c r="E605" s="214">
        <v>64</v>
      </c>
      <c r="F605" s="214">
        <v>432</v>
      </c>
      <c r="G605" s="214">
        <v>4567</v>
      </c>
      <c r="H605" s="214">
        <v>2119</v>
      </c>
      <c r="I605" s="97">
        <v>102</v>
      </c>
      <c r="J605" s="214">
        <v>321</v>
      </c>
      <c r="K605" s="214">
        <f t="shared" si="9"/>
        <v>6686</v>
      </c>
      <c r="L605" s="214">
        <v>27162</v>
      </c>
      <c r="O605" s="101"/>
    </row>
    <row r="606" spans="1:15">
      <c r="A606" s="4" t="s">
        <v>432</v>
      </c>
      <c r="B606" s="5" t="s">
        <v>433</v>
      </c>
      <c r="C606" s="5" t="s">
        <v>289</v>
      </c>
      <c r="D606" s="5" t="s">
        <v>8</v>
      </c>
      <c r="E606" s="214">
        <v>28</v>
      </c>
      <c r="F606" s="214">
        <v>233</v>
      </c>
      <c r="G606" s="214">
        <v>2153</v>
      </c>
      <c r="H606" s="214">
        <v>1251</v>
      </c>
      <c r="I606" s="97">
        <v>65</v>
      </c>
      <c r="J606" s="214">
        <v>356</v>
      </c>
      <c r="K606" s="214">
        <f t="shared" si="9"/>
        <v>3404</v>
      </c>
      <c r="L606" s="214">
        <v>26476</v>
      </c>
      <c r="O606" s="101"/>
    </row>
    <row r="607" spans="1:15">
      <c r="A607" s="4" t="s">
        <v>434</v>
      </c>
      <c r="B607" s="5" t="s">
        <v>435</v>
      </c>
      <c r="C607" s="5" t="s">
        <v>289</v>
      </c>
      <c r="D607" s="5" t="s">
        <v>8</v>
      </c>
      <c r="E607" s="214">
        <v>34</v>
      </c>
      <c r="F607" s="214">
        <v>59</v>
      </c>
      <c r="G607" s="214">
        <v>2300</v>
      </c>
      <c r="H607" s="214">
        <v>494</v>
      </c>
      <c r="I607" s="97">
        <v>49</v>
      </c>
      <c r="J607" s="214">
        <v>131</v>
      </c>
      <c r="K607" s="214">
        <f t="shared" si="9"/>
        <v>2794</v>
      </c>
      <c r="L607" s="214">
        <v>11362</v>
      </c>
      <c r="O607" s="101"/>
    </row>
    <row r="608" spans="1:15">
      <c r="A608" s="4" t="s">
        <v>436</v>
      </c>
      <c r="B608" s="5" t="s">
        <v>437</v>
      </c>
      <c r="C608" s="5" t="s">
        <v>405</v>
      </c>
      <c r="D608" s="5" t="s">
        <v>8</v>
      </c>
      <c r="E608" s="214">
        <v>201</v>
      </c>
      <c r="F608" s="214">
        <v>1164</v>
      </c>
      <c r="G608" s="214">
        <v>28206</v>
      </c>
      <c r="H608" s="214">
        <v>9166</v>
      </c>
      <c r="I608" s="97">
        <v>210</v>
      </c>
      <c r="J608" s="214">
        <v>817</v>
      </c>
      <c r="K608" s="214">
        <f t="shared" si="9"/>
        <v>37372</v>
      </c>
      <c r="L608" s="214">
        <v>145245</v>
      </c>
      <c r="O608" s="101"/>
    </row>
    <row r="609" spans="1:15">
      <c r="A609" s="4" t="s">
        <v>438</v>
      </c>
      <c r="B609" s="5" t="s">
        <v>439</v>
      </c>
      <c r="C609" s="5" t="s">
        <v>405</v>
      </c>
      <c r="D609" s="5" t="s">
        <v>8</v>
      </c>
      <c r="E609" s="214">
        <v>11</v>
      </c>
      <c r="F609" s="214">
        <v>164</v>
      </c>
      <c r="G609" s="214">
        <v>2389</v>
      </c>
      <c r="H609" s="214">
        <v>555</v>
      </c>
      <c r="I609" s="97">
        <v>17</v>
      </c>
      <c r="J609" s="214">
        <v>584</v>
      </c>
      <c r="K609" s="214">
        <f t="shared" si="9"/>
        <v>2944</v>
      </c>
      <c r="L609" s="214">
        <v>136211</v>
      </c>
      <c r="O609" s="101"/>
    </row>
    <row r="610" spans="1:15">
      <c r="A610" s="4" t="s">
        <v>440</v>
      </c>
      <c r="B610" s="5" t="s">
        <v>441</v>
      </c>
      <c r="C610" s="5" t="s">
        <v>405</v>
      </c>
      <c r="D610" s="5" t="s">
        <v>8</v>
      </c>
      <c r="E610" s="214">
        <v>134</v>
      </c>
      <c r="F610" s="214">
        <v>115</v>
      </c>
      <c r="G610" s="214">
        <v>7923</v>
      </c>
      <c r="H610" s="214">
        <v>1232</v>
      </c>
      <c r="I610" s="97">
        <v>134</v>
      </c>
      <c r="J610" s="214">
        <v>859</v>
      </c>
      <c r="K610" s="214">
        <f t="shared" si="9"/>
        <v>9155</v>
      </c>
      <c r="L610" s="214">
        <v>186344</v>
      </c>
      <c r="O610" s="101"/>
    </row>
    <row r="611" spans="1:15">
      <c r="A611" s="4" t="s">
        <v>442</v>
      </c>
      <c r="B611" s="5" t="s">
        <v>443</v>
      </c>
      <c r="C611" s="5" t="s">
        <v>405</v>
      </c>
      <c r="D611" s="5" t="s">
        <v>8</v>
      </c>
      <c r="E611" s="214">
        <v>52</v>
      </c>
      <c r="F611" s="214">
        <v>305</v>
      </c>
      <c r="G611" s="214">
        <v>9587</v>
      </c>
      <c r="H611" s="214">
        <v>1769</v>
      </c>
      <c r="I611" s="97">
        <v>59</v>
      </c>
      <c r="J611" s="214">
        <v>614</v>
      </c>
      <c r="K611" s="214">
        <f t="shared" si="9"/>
        <v>11356</v>
      </c>
      <c r="L611" s="214">
        <v>149660</v>
      </c>
      <c r="O611" s="101"/>
    </row>
    <row r="612" spans="1:15">
      <c r="A612" s="4" t="s">
        <v>444</v>
      </c>
      <c r="B612" s="5" t="s">
        <v>445</v>
      </c>
      <c r="C612" s="5" t="s">
        <v>405</v>
      </c>
      <c r="D612" s="5" t="s">
        <v>8</v>
      </c>
      <c r="E612" s="214">
        <v>67</v>
      </c>
      <c r="F612" s="214">
        <v>725</v>
      </c>
      <c r="G612" s="214">
        <v>8986</v>
      </c>
      <c r="H612" s="214">
        <v>2491</v>
      </c>
      <c r="I612" s="97">
        <v>67</v>
      </c>
      <c r="J612" s="214">
        <v>774</v>
      </c>
      <c r="K612" s="214">
        <f t="shared" si="9"/>
        <v>11477</v>
      </c>
      <c r="L612" s="214">
        <v>133449</v>
      </c>
      <c r="O612" s="101"/>
    </row>
    <row r="613" spans="1:15">
      <c r="A613" s="4" t="s">
        <v>446</v>
      </c>
      <c r="B613" s="5" t="s">
        <v>447</v>
      </c>
      <c r="C613" s="5" t="s">
        <v>448</v>
      </c>
      <c r="D613" s="5" t="s">
        <v>8</v>
      </c>
      <c r="E613" s="214">
        <v>80</v>
      </c>
      <c r="F613" s="214">
        <v>1046</v>
      </c>
      <c r="G613" s="214">
        <v>6057</v>
      </c>
      <c r="H613" s="214">
        <v>1908</v>
      </c>
      <c r="I613" s="97">
        <v>78</v>
      </c>
      <c r="J613" s="214">
        <v>270</v>
      </c>
      <c r="K613" s="214">
        <f t="shared" si="9"/>
        <v>7965</v>
      </c>
      <c r="L613" s="214">
        <v>36403</v>
      </c>
      <c r="O613" s="101"/>
    </row>
    <row r="614" spans="1:15">
      <c r="A614" s="4" t="s">
        <v>449</v>
      </c>
      <c r="B614" s="5" t="s">
        <v>450</v>
      </c>
      <c r="C614" s="5" t="s">
        <v>448</v>
      </c>
      <c r="D614" s="5" t="s">
        <v>8</v>
      </c>
      <c r="E614" s="214">
        <v>39</v>
      </c>
      <c r="F614" s="214">
        <v>154</v>
      </c>
      <c r="G614" s="214">
        <v>3306</v>
      </c>
      <c r="H614" s="214">
        <v>1187</v>
      </c>
      <c r="I614" s="97">
        <v>40</v>
      </c>
      <c r="J614" s="214">
        <v>217</v>
      </c>
      <c r="K614" s="214">
        <f t="shared" si="9"/>
        <v>4493</v>
      </c>
      <c r="L614" s="214">
        <v>28177</v>
      </c>
      <c r="O614" s="101"/>
    </row>
    <row r="615" spans="1:15">
      <c r="A615" s="4" t="s">
        <v>451</v>
      </c>
      <c r="B615" s="5" t="s">
        <v>452</v>
      </c>
      <c r="C615" s="5" t="s">
        <v>448</v>
      </c>
      <c r="D615" s="5" t="s">
        <v>8</v>
      </c>
      <c r="E615" s="214">
        <v>8</v>
      </c>
      <c r="F615" s="214">
        <v>129</v>
      </c>
      <c r="G615" s="214">
        <v>1973</v>
      </c>
      <c r="H615" s="214">
        <v>274</v>
      </c>
      <c r="I615" s="97">
        <v>9</v>
      </c>
      <c r="J615" s="214">
        <v>175</v>
      </c>
      <c r="K615" s="214">
        <f t="shared" si="9"/>
        <v>2247</v>
      </c>
      <c r="L615" s="214">
        <v>45141</v>
      </c>
      <c r="O615" s="101"/>
    </row>
    <row r="616" spans="1:15">
      <c r="A616" s="4" t="s">
        <v>453</v>
      </c>
      <c r="B616" s="5" t="s">
        <v>454</v>
      </c>
      <c r="C616" s="5" t="s">
        <v>448</v>
      </c>
      <c r="D616" s="5" t="s">
        <v>8</v>
      </c>
      <c r="E616" s="214">
        <v>140</v>
      </c>
      <c r="F616" s="214">
        <v>1071</v>
      </c>
      <c r="G616" s="214">
        <v>19231</v>
      </c>
      <c r="H616" s="214">
        <v>3424</v>
      </c>
      <c r="I616" s="97">
        <v>140</v>
      </c>
      <c r="J616" s="214">
        <v>493</v>
      </c>
      <c r="K616" s="214">
        <f t="shared" si="9"/>
        <v>22655</v>
      </c>
      <c r="L616" s="214">
        <v>103754</v>
      </c>
      <c r="O616" s="101"/>
    </row>
    <row r="617" spans="1:15">
      <c r="A617" s="4" t="s">
        <v>455</v>
      </c>
      <c r="B617" s="5" t="s">
        <v>456</v>
      </c>
      <c r="C617" s="5" t="s">
        <v>448</v>
      </c>
      <c r="D617" s="5" t="s">
        <v>8</v>
      </c>
      <c r="E617" s="214">
        <v>32</v>
      </c>
      <c r="F617" s="214">
        <v>107</v>
      </c>
      <c r="G617" s="214">
        <v>3467</v>
      </c>
      <c r="H617" s="214">
        <v>37</v>
      </c>
      <c r="I617" s="97">
        <v>36</v>
      </c>
      <c r="J617" s="214">
        <v>188</v>
      </c>
      <c r="K617" s="214">
        <f t="shared" si="9"/>
        <v>3504</v>
      </c>
      <c r="L617" s="214">
        <v>60775</v>
      </c>
      <c r="O617" s="101"/>
    </row>
    <row r="618" spans="1:15">
      <c r="A618" s="4" t="s">
        <v>457</v>
      </c>
      <c r="B618" s="5" t="s">
        <v>458</v>
      </c>
      <c r="C618" s="5" t="s">
        <v>448</v>
      </c>
      <c r="D618" s="5" t="s">
        <v>8</v>
      </c>
      <c r="E618" s="214">
        <v>89</v>
      </c>
      <c r="F618" s="214">
        <v>441</v>
      </c>
      <c r="G618" s="214">
        <v>12046</v>
      </c>
      <c r="H618" s="214">
        <v>2262</v>
      </c>
      <c r="I618" s="97">
        <v>96</v>
      </c>
      <c r="J618" s="214">
        <v>205</v>
      </c>
      <c r="K618" s="214">
        <f t="shared" si="9"/>
        <v>14308</v>
      </c>
      <c r="L618" s="214">
        <v>26899</v>
      </c>
    </row>
    <row r="619" spans="1:15">
      <c r="A619" s="4" t="s">
        <v>459</v>
      </c>
      <c r="B619" s="5" t="s">
        <v>460</v>
      </c>
      <c r="C619" s="5" t="s">
        <v>448</v>
      </c>
      <c r="D619" s="5" t="s">
        <v>8</v>
      </c>
      <c r="E619" s="214">
        <v>6</v>
      </c>
      <c r="F619" s="214">
        <v>222</v>
      </c>
      <c r="G619" s="214">
        <v>2574</v>
      </c>
      <c r="H619" s="214">
        <v>866</v>
      </c>
      <c r="I619" s="97">
        <v>41</v>
      </c>
      <c r="J619" s="214">
        <v>179</v>
      </c>
      <c r="K619" s="214">
        <f t="shared" si="9"/>
        <v>3440</v>
      </c>
      <c r="L619" s="214">
        <v>25772</v>
      </c>
    </row>
  </sheetData>
  <autoFilter ref="A1:L619" xr:uid="{A67EAC9C-6CE0-4297-B820-10B00147C800}"/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4CDA-A72A-450C-9616-92CFC6A9746A}">
  <sheetPr codeName="Feuil4"/>
  <dimension ref="A1:I619"/>
  <sheetViews>
    <sheetView workbookViewId="0">
      <pane xSplit="4" ySplit="1" topLeftCell="E582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</cols>
  <sheetData>
    <row r="1" spans="1:9" ht="45">
      <c r="A1" s="1" t="s">
        <v>230</v>
      </c>
      <c r="B1" s="2"/>
      <c r="C1" s="3" t="s">
        <v>231</v>
      </c>
      <c r="D1" s="7" t="s">
        <v>232</v>
      </c>
      <c r="E1" s="15" t="s">
        <v>462</v>
      </c>
      <c r="F1" s="15" t="s">
        <v>463</v>
      </c>
      <c r="G1" s="15" t="s">
        <v>464</v>
      </c>
      <c r="H1" s="15" t="s">
        <v>465</v>
      </c>
      <c r="I1" s="15" t="s">
        <v>466</v>
      </c>
    </row>
    <row r="2" spans="1:9">
      <c r="A2" s="4" t="s">
        <v>241</v>
      </c>
      <c r="B2" s="5" t="s">
        <v>242</v>
      </c>
      <c r="C2" s="5" t="s">
        <v>243</v>
      </c>
      <c r="D2" s="5" t="s">
        <v>4</v>
      </c>
      <c r="E2">
        <v>28</v>
      </c>
      <c r="F2">
        <v>19.100000000000001</v>
      </c>
      <c r="G2">
        <v>7</v>
      </c>
      <c r="H2">
        <v>7</v>
      </c>
      <c r="I2">
        <v>9300</v>
      </c>
    </row>
    <row r="3" spans="1:9">
      <c r="A3" s="4" t="s">
        <v>244</v>
      </c>
      <c r="B3" s="5" t="s">
        <v>245</v>
      </c>
      <c r="C3" s="5" t="s">
        <v>246</v>
      </c>
      <c r="D3" s="5" t="s">
        <v>4</v>
      </c>
      <c r="E3">
        <v>19.100000000000001</v>
      </c>
      <c r="F3">
        <v>20.84</v>
      </c>
      <c r="G3">
        <v>7.68</v>
      </c>
      <c r="H3">
        <v>7.68</v>
      </c>
      <c r="I3">
        <v>4800</v>
      </c>
    </row>
    <row r="4" spans="1:9">
      <c r="A4" s="4" t="s">
        <v>247</v>
      </c>
      <c r="B4" s="5" t="s">
        <v>248</v>
      </c>
      <c r="C4" s="5" t="s">
        <v>243</v>
      </c>
      <c r="D4" s="5" t="s">
        <v>4</v>
      </c>
      <c r="E4">
        <v>28.6</v>
      </c>
      <c r="F4">
        <v>23.71</v>
      </c>
      <c r="G4">
        <v>5.74</v>
      </c>
      <c r="H4">
        <v>5.4</v>
      </c>
      <c r="I4">
        <v>3600</v>
      </c>
    </row>
    <row r="5" spans="1:9">
      <c r="A5" s="4" t="s">
        <v>249</v>
      </c>
      <c r="B5" s="5" t="s">
        <v>250</v>
      </c>
      <c r="C5" s="5" t="s">
        <v>251</v>
      </c>
      <c r="D5" s="5" t="s">
        <v>4</v>
      </c>
      <c r="E5">
        <v>39.5</v>
      </c>
      <c r="F5">
        <v>13.95</v>
      </c>
      <c r="G5">
        <v>5</v>
      </c>
      <c r="H5">
        <v>4.7</v>
      </c>
      <c r="I5" t="s">
        <v>461</v>
      </c>
    </row>
    <row r="6" spans="1:9">
      <c r="A6" s="4" t="s">
        <v>252</v>
      </c>
      <c r="B6" s="5" t="s">
        <v>253</v>
      </c>
      <c r="C6" s="5" t="s">
        <v>251</v>
      </c>
      <c r="D6" s="5" t="s">
        <v>4</v>
      </c>
      <c r="E6">
        <v>40</v>
      </c>
      <c r="F6">
        <v>16.8</v>
      </c>
      <c r="G6">
        <v>6.4</v>
      </c>
      <c r="H6">
        <v>6</v>
      </c>
      <c r="I6">
        <v>15300</v>
      </c>
    </row>
    <row r="7" spans="1:9">
      <c r="A7" s="4" t="s">
        <v>254</v>
      </c>
      <c r="B7" s="5" t="s">
        <v>255</v>
      </c>
      <c r="C7" s="5" t="s">
        <v>251</v>
      </c>
      <c r="D7" s="5" t="s">
        <v>4</v>
      </c>
      <c r="E7">
        <v>15</v>
      </c>
      <c r="F7">
        <v>23.65</v>
      </c>
      <c r="G7">
        <v>5.52</v>
      </c>
      <c r="H7">
        <v>5.18</v>
      </c>
      <c r="I7">
        <v>4000</v>
      </c>
    </row>
    <row r="8" spans="1:9">
      <c r="A8" s="4" t="s">
        <v>256</v>
      </c>
      <c r="B8" s="5" t="s">
        <v>257</v>
      </c>
      <c r="C8" s="5" t="s">
        <v>243</v>
      </c>
      <c r="D8" s="5" t="s">
        <v>4</v>
      </c>
      <c r="E8">
        <v>77</v>
      </c>
      <c r="F8">
        <v>30.5</v>
      </c>
      <c r="G8">
        <v>8.6</v>
      </c>
      <c r="H8">
        <v>7.6</v>
      </c>
      <c r="I8">
        <v>30000</v>
      </c>
    </row>
    <row r="9" spans="1:9">
      <c r="A9" s="4" t="s">
        <v>258</v>
      </c>
      <c r="B9" s="5" t="s">
        <v>259</v>
      </c>
      <c r="C9" s="5" t="s">
        <v>260</v>
      </c>
      <c r="D9" s="5" t="s">
        <v>4</v>
      </c>
      <c r="E9">
        <v>42</v>
      </c>
      <c r="F9">
        <v>17</v>
      </c>
      <c r="G9">
        <v>5.5</v>
      </c>
      <c r="H9">
        <v>5.16</v>
      </c>
      <c r="I9" t="s">
        <v>461</v>
      </c>
    </row>
    <row r="10" spans="1:9">
      <c r="A10" s="4" t="s">
        <v>261</v>
      </c>
      <c r="B10" s="5" t="s">
        <v>262</v>
      </c>
      <c r="C10" s="5" t="s">
        <v>263</v>
      </c>
      <c r="D10" s="5" t="s">
        <v>4</v>
      </c>
      <c r="E10">
        <v>25</v>
      </c>
      <c r="F10">
        <v>12</v>
      </c>
      <c r="G10">
        <v>3.75</v>
      </c>
      <c r="H10">
        <v>3</v>
      </c>
      <c r="I10">
        <v>16000</v>
      </c>
    </row>
    <row r="11" spans="1:9">
      <c r="A11" s="4" t="s">
        <v>264</v>
      </c>
      <c r="B11" s="5" t="s">
        <v>265</v>
      </c>
      <c r="C11" s="5" t="s">
        <v>260</v>
      </c>
      <c r="D11" s="5" t="s">
        <v>4</v>
      </c>
      <c r="E11">
        <v>34</v>
      </c>
      <c r="F11">
        <v>25</v>
      </c>
      <c r="G11">
        <v>5</v>
      </c>
      <c r="H11">
        <v>5</v>
      </c>
      <c r="I11">
        <v>0</v>
      </c>
    </row>
    <row r="12" spans="1:9">
      <c r="A12" s="4" t="s">
        <v>266</v>
      </c>
      <c r="B12" s="5" t="s">
        <v>267</v>
      </c>
      <c r="C12" s="5" t="s">
        <v>263</v>
      </c>
      <c r="D12" s="5" t="s">
        <v>4</v>
      </c>
      <c r="E12">
        <v>20.5</v>
      </c>
      <c r="F12">
        <v>15.3</v>
      </c>
      <c r="G12">
        <v>4</v>
      </c>
      <c r="H12">
        <v>3.66</v>
      </c>
      <c r="I12">
        <v>15000</v>
      </c>
    </row>
    <row r="13" spans="1:9">
      <c r="A13" s="4" t="s">
        <v>268</v>
      </c>
      <c r="B13" s="5" t="s">
        <v>269</v>
      </c>
      <c r="C13" s="5" t="s">
        <v>263</v>
      </c>
      <c r="D13" s="5" t="s">
        <v>4</v>
      </c>
      <c r="E13">
        <v>36.450000000000003</v>
      </c>
      <c r="F13">
        <v>17.399999999999999</v>
      </c>
      <c r="G13">
        <v>5.75</v>
      </c>
      <c r="H13">
        <v>5.75</v>
      </c>
      <c r="I13">
        <v>8686</v>
      </c>
    </row>
    <row r="14" spans="1:9">
      <c r="A14" s="4" t="s">
        <v>270</v>
      </c>
      <c r="B14" s="5" t="s">
        <v>271</v>
      </c>
      <c r="C14" s="5" t="s">
        <v>251</v>
      </c>
      <c r="D14" s="5" t="s">
        <v>4</v>
      </c>
      <c r="E14">
        <v>35</v>
      </c>
      <c r="F14">
        <v>14.5</v>
      </c>
      <c r="G14">
        <v>4.95</v>
      </c>
      <c r="H14">
        <v>4.45</v>
      </c>
      <c r="I14">
        <v>26400</v>
      </c>
    </row>
    <row r="15" spans="1:9">
      <c r="A15" s="4" t="s">
        <v>272</v>
      </c>
      <c r="B15" s="5" t="s">
        <v>273</v>
      </c>
      <c r="C15" s="5" t="s">
        <v>274</v>
      </c>
      <c r="D15" s="5" t="s">
        <v>4</v>
      </c>
      <c r="E15">
        <v>42</v>
      </c>
      <c r="F15">
        <v>14</v>
      </c>
      <c r="G15">
        <v>5.8</v>
      </c>
      <c r="H15">
        <v>4.5</v>
      </c>
      <c r="I15">
        <v>6000</v>
      </c>
    </row>
    <row r="16" spans="1:9">
      <c r="A16" s="4" t="s">
        <v>275</v>
      </c>
      <c r="B16" s="5" t="s">
        <v>276</v>
      </c>
      <c r="C16" s="5" t="s">
        <v>243</v>
      </c>
      <c r="D16" s="5" t="s">
        <v>4</v>
      </c>
      <c r="E16">
        <v>48</v>
      </c>
      <c r="F16">
        <v>17.25</v>
      </c>
      <c r="G16">
        <v>6.25</v>
      </c>
      <c r="H16">
        <v>6.25</v>
      </c>
      <c r="I16">
        <v>13750</v>
      </c>
    </row>
    <row r="17" spans="1:9">
      <c r="A17" s="4" t="s">
        <v>277</v>
      </c>
      <c r="B17" s="5" t="s">
        <v>278</v>
      </c>
      <c r="C17" s="5" t="s">
        <v>279</v>
      </c>
      <c r="D17" s="5" t="s">
        <v>4</v>
      </c>
      <c r="E17">
        <v>31.5</v>
      </c>
      <c r="F17">
        <v>17.8</v>
      </c>
      <c r="G17">
        <v>5.3</v>
      </c>
      <c r="H17">
        <v>3.8</v>
      </c>
      <c r="I17">
        <v>12880</v>
      </c>
    </row>
    <row r="18" spans="1:9">
      <c r="A18" s="4" t="s">
        <v>280</v>
      </c>
      <c r="B18" s="5" t="s">
        <v>281</v>
      </c>
      <c r="C18" s="5" t="s">
        <v>279</v>
      </c>
      <c r="D18" s="5" t="s">
        <v>4</v>
      </c>
      <c r="E18">
        <v>32</v>
      </c>
      <c r="F18">
        <v>20.9</v>
      </c>
      <c r="G18">
        <v>9.19</v>
      </c>
      <c r="H18">
        <v>8.69</v>
      </c>
      <c r="I18">
        <v>19000</v>
      </c>
    </row>
    <row r="19" spans="1:9">
      <c r="A19" s="4" t="s">
        <v>282</v>
      </c>
      <c r="B19" s="5" t="s">
        <v>283</v>
      </c>
      <c r="C19" s="5" t="s">
        <v>284</v>
      </c>
      <c r="D19" s="5" t="s">
        <v>4</v>
      </c>
      <c r="E19">
        <v>25</v>
      </c>
      <c r="F19">
        <v>19.5</v>
      </c>
      <c r="G19">
        <v>6.9</v>
      </c>
      <c r="H19">
        <v>6.9</v>
      </c>
      <c r="I19">
        <v>27000</v>
      </c>
    </row>
    <row r="20" spans="1:9">
      <c r="A20" s="4" t="s">
        <v>285</v>
      </c>
      <c r="B20" s="5" t="s">
        <v>286</v>
      </c>
      <c r="C20" s="5" t="s">
        <v>279</v>
      </c>
      <c r="D20" s="5" t="s">
        <v>4</v>
      </c>
      <c r="E20">
        <v>45</v>
      </c>
      <c r="F20">
        <v>24.67</v>
      </c>
      <c r="G20">
        <v>9.49</v>
      </c>
      <c r="H20">
        <v>7.44</v>
      </c>
      <c r="I20">
        <v>18900</v>
      </c>
    </row>
    <row r="21" spans="1:9">
      <c r="A21" s="4" t="s">
        <v>287</v>
      </c>
      <c r="B21" s="5" t="s">
        <v>288</v>
      </c>
      <c r="C21" s="5" t="s">
        <v>289</v>
      </c>
      <c r="D21" s="5" t="s">
        <v>4</v>
      </c>
      <c r="E21">
        <v>28.4</v>
      </c>
      <c r="F21">
        <v>18</v>
      </c>
      <c r="G21">
        <v>6.88</v>
      </c>
      <c r="H21">
        <v>6.59</v>
      </c>
      <c r="I21">
        <v>0</v>
      </c>
    </row>
    <row r="22" spans="1:9">
      <c r="A22" s="4" t="s">
        <v>290</v>
      </c>
      <c r="B22" s="5" t="s">
        <v>291</v>
      </c>
      <c r="C22" s="5" t="s">
        <v>292</v>
      </c>
      <c r="D22" s="5" t="s">
        <v>4</v>
      </c>
      <c r="E22">
        <v>52</v>
      </c>
      <c r="F22">
        <v>20</v>
      </c>
      <c r="G22">
        <v>6.84</v>
      </c>
      <c r="H22">
        <v>5.8</v>
      </c>
      <c r="I22">
        <v>20000</v>
      </c>
    </row>
    <row r="23" spans="1:9">
      <c r="A23" s="4" t="s">
        <v>293</v>
      </c>
      <c r="B23" s="5" t="s">
        <v>294</v>
      </c>
      <c r="C23" s="5" t="s">
        <v>279</v>
      </c>
      <c r="D23" s="5" t="s">
        <v>4</v>
      </c>
      <c r="E23">
        <v>17.600000000000001</v>
      </c>
      <c r="F23">
        <v>17.100000000000001</v>
      </c>
      <c r="G23">
        <v>4.5</v>
      </c>
      <c r="H23">
        <v>4.2</v>
      </c>
      <c r="I23">
        <v>2000</v>
      </c>
    </row>
    <row r="24" spans="1:9">
      <c r="A24" s="4" t="s">
        <v>295</v>
      </c>
      <c r="B24" s="5" t="s">
        <v>296</v>
      </c>
      <c r="C24" s="5" t="s">
        <v>279</v>
      </c>
      <c r="D24" s="5" t="s">
        <v>4</v>
      </c>
      <c r="E24">
        <v>22.55</v>
      </c>
      <c r="F24">
        <v>19.100000000000001</v>
      </c>
      <c r="G24">
        <v>5.3</v>
      </c>
      <c r="H24">
        <v>3.9</v>
      </c>
      <c r="I24">
        <v>0</v>
      </c>
    </row>
    <row r="25" spans="1:9">
      <c r="A25" s="4" t="s">
        <v>297</v>
      </c>
      <c r="B25" s="5" t="s">
        <v>298</v>
      </c>
      <c r="C25" s="5" t="s">
        <v>289</v>
      </c>
      <c r="D25" s="5" t="s">
        <v>4</v>
      </c>
      <c r="E25">
        <v>19.350000000000001</v>
      </c>
      <c r="F25">
        <v>18.8</v>
      </c>
      <c r="G25">
        <v>7.55</v>
      </c>
      <c r="H25">
        <v>7.55</v>
      </c>
      <c r="I25">
        <v>0</v>
      </c>
    </row>
    <row r="26" spans="1:9">
      <c r="A26" s="4" t="s">
        <v>299</v>
      </c>
      <c r="B26" s="5" t="s">
        <v>300</v>
      </c>
      <c r="C26" s="5" t="s">
        <v>243</v>
      </c>
      <c r="D26" s="5" t="s">
        <v>4</v>
      </c>
      <c r="E26">
        <v>15</v>
      </c>
      <c r="F26">
        <v>22.25</v>
      </c>
      <c r="G26">
        <v>9.15</v>
      </c>
      <c r="H26">
        <v>9.15</v>
      </c>
      <c r="I26">
        <v>5500</v>
      </c>
    </row>
    <row r="27" spans="1:9">
      <c r="A27" s="4" t="s">
        <v>301</v>
      </c>
      <c r="B27" s="5" t="s">
        <v>302</v>
      </c>
      <c r="C27" s="5" t="s">
        <v>274</v>
      </c>
      <c r="D27" s="5" t="s">
        <v>4</v>
      </c>
      <c r="E27">
        <v>19.25</v>
      </c>
      <c r="F27">
        <v>20.309999999999999</v>
      </c>
      <c r="G27">
        <v>6.51</v>
      </c>
      <c r="H27">
        <v>6.16</v>
      </c>
      <c r="I27">
        <v>52000</v>
      </c>
    </row>
    <row r="28" spans="1:9">
      <c r="A28" s="4" t="s">
        <v>303</v>
      </c>
      <c r="B28" s="5" t="s">
        <v>304</v>
      </c>
      <c r="C28" s="5" t="s">
        <v>284</v>
      </c>
      <c r="D28" s="5" t="s">
        <v>4</v>
      </c>
      <c r="E28">
        <v>26.9</v>
      </c>
      <c r="F28">
        <v>20.399999999999999</v>
      </c>
      <c r="G28">
        <v>6.3</v>
      </c>
      <c r="H28">
        <v>5.7</v>
      </c>
      <c r="I28">
        <v>10000</v>
      </c>
    </row>
    <row r="29" spans="1:9">
      <c r="A29" s="4" t="s">
        <v>305</v>
      </c>
      <c r="B29" s="5" t="s">
        <v>306</v>
      </c>
      <c r="C29" s="5" t="s">
        <v>292</v>
      </c>
      <c r="D29" s="5" t="s">
        <v>4</v>
      </c>
      <c r="E29">
        <v>41</v>
      </c>
      <c r="F29">
        <v>26</v>
      </c>
      <c r="G29">
        <v>6.6</v>
      </c>
      <c r="H29">
        <v>5.6</v>
      </c>
      <c r="I29">
        <v>12760</v>
      </c>
    </row>
    <row r="30" spans="1:9">
      <c r="A30" s="4" t="s">
        <v>307</v>
      </c>
      <c r="B30" s="5" t="s">
        <v>308</v>
      </c>
      <c r="C30" s="5" t="s">
        <v>309</v>
      </c>
      <c r="D30" s="5" t="s">
        <v>4</v>
      </c>
      <c r="E30">
        <v>20</v>
      </c>
      <c r="F30">
        <v>19.25</v>
      </c>
      <c r="G30">
        <v>8.9499999999999993</v>
      </c>
      <c r="H30">
        <v>8.9499999999999993</v>
      </c>
      <c r="I30">
        <v>0</v>
      </c>
    </row>
    <row r="31" spans="1:9">
      <c r="A31" s="4" t="s">
        <v>310</v>
      </c>
      <c r="B31" s="5" t="s">
        <v>311</v>
      </c>
      <c r="C31" s="5" t="s">
        <v>309</v>
      </c>
      <c r="D31" s="5" t="s">
        <v>4</v>
      </c>
      <c r="E31">
        <v>15</v>
      </c>
      <c r="F31">
        <v>12</v>
      </c>
      <c r="G31">
        <v>3</v>
      </c>
      <c r="H31">
        <v>3</v>
      </c>
      <c r="I31">
        <v>0</v>
      </c>
    </row>
    <row r="32" spans="1:9">
      <c r="A32" s="4" t="s">
        <v>312</v>
      </c>
      <c r="B32" s="5" t="s">
        <v>313</v>
      </c>
      <c r="C32" s="5" t="s">
        <v>263</v>
      </c>
      <c r="D32" s="5" t="s">
        <v>4</v>
      </c>
      <c r="E32">
        <v>35</v>
      </c>
      <c r="F32">
        <v>21</v>
      </c>
      <c r="G32">
        <v>8.5</v>
      </c>
      <c r="H32">
        <v>7.5</v>
      </c>
      <c r="I32">
        <v>10400</v>
      </c>
    </row>
    <row r="33" spans="1:9">
      <c r="A33" s="4" t="s">
        <v>314</v>
      </c>
      <c r="B33" s="5" t="s">
        <v>315</v>
      </c>
      <c r="C33" s="5" t="s">
        <v>263</v>
      </c>
      <c r="D33" s="5" t="s">
        <v>4</v>
      </c>
      <c r="E33">
        <v>28</v>
      </c>
      <c r="F33">
        <v>15</v>
      </c>
      <c r="G33">
        <v>6</v>
      </c>
      <c r="H33">
        <v>6</v>
      </c>
      <c r="I33">
        <v>0</v>
      </c>
    </row>
    <row r="34" spans="1:9">
      <c r="A34" s="4" t="s">
        <v>316</v>
      </c>
      <c r="B34" s="5" t="s">
        <v>317</v>
      </c>
      <c r="C34" s="5" t="s">
        <v>263</v>
      </c>
      <c r="D34" s="5" t="s">
        <v>4</v>
      </c>
      <c r="E34">
        <v>15</v>
      </c>
      <c r="F34">
        <v>15.2</v>
      </c>
      <c r="G34">
        <v>5.2</v>
      </c>
      <c r="H34">
        <v>5.2</v>
      </c>
      <c r="I34">
        <v>15000</v>
      </c>
    </row>
    <row r="35" spans="1:9">
      <c r="A35" s="4" t="s">
        <v>318</v>
      </c>
      <c r="B35" s="5" t="s">
        <v>319</v>
      </c>
      <c r="C35" s="5" t="s">
        <v>279</v>
      </c>
      <c r="D35" s="5" t="s">
        <v>4</v>
      </c>
      <c r="E35">
        <v>25.5</v>
      </c>
      <c r="F35">
        <v>17</v>
      </c>
      <c r="G35">
        <v>10.029999999999999</v>
      </c>
      <c r="H35">
        <v>10</v>
      </c>
      <c r="I35">
        <v>49500</v>
      </c>
    </row>
    <row r="36" spans="1:9">
      <c r="A36" s="4" t="s">
        <v>320</v>
      </c>
      <c r="B36" s="5" t="s">
        <v>321</v>
      </c>
      <c r="C36" s="5" t="s">
        <v>263</v>
      </c>
      <c r="D36" s="5" t="s">
        <v>4</v>
      </c>
      <c r="E36">
        <v>30</v>
      </c>
      <c r="F36">
        <v>15</v>
      </c>
      <c r="G36">
        <v>7.3</v>
      </c>
      <c r="H36">
        <v>6.9</v>
      </c>
      <c r="I36">
        <v>14100</v>
      </c>
    </row>
    <row r="37" spans="1:9">
      <c r="A37" s="4" t="s">
        <v>322</v>
      </c>
      <c r="B37" s="5" t="s">
        <v>323</v>
      </c>
      <c r="C37" s="5" t="s">
        <v>292</v>
      </c>
      <c r="D37" s="5" t="s">
        <v>4</v>
      </c>
      <c r="E37">
        <v>40</v>
      </c>
      <c r="F37">
        <v>20</v>
      </c>
      <c r="G37">
        <v>5.9</v>
      </c>
      <c r="H37">
        <v>5.4</v>
      </c>
      <c r="I37">
        <v>5715</v>
      </c>
    </row>
    <row r="38" spans="1:9">
      <c r="A38" s="4" t="s">
        <v>324</v>
      </c>
      <c r="B38" s="5" t="s">
        <v>325</v>
      </c>
      <c r="C38" s="5" t="s">
        <v>284</v>
      </c>
      <c r="D38" s="5" t="s">
        <v>4</v>
      </c>
      <c r="E38">
        <v>38.200000000000003</v>
      </c>
      <c r="F38">
        <v>21.9</v>
      </c>
      <c r="G38">
        <v>6.3</v>
      </c>
      <c r="H38">
        <v>5.95</v>
      </c>
      <c r="I38">
        <v>8000</v>
      </c>
    </row>
    <row r="39" spans="1:9">
      <c r="A39" s="4" t="s">
        <v>326</v>
      </c>
      <c r="B39" s="5" t="s">
        <v>327</v>
      </c>
      <c r="C39" s="5" t="s">
        <v>284</v>
      </c>
      <c r="D39" s="5" t="s">
        <v>4</v>
      </c>
      <c r="E39">
        <v>15</v>
      </c>
      <c r="F39">
        <v>15.15</v>
      </c>
      <c r="G39">
        <v>5.0199999999999996</v>
      </c>
      <c r="H39">
        <v>4.68</v>
      </c>
      <c r="I39">
        <v>0</v>
      </c>
    </row>
    <row r="40" spans="1:9">
      <c r="A40" s="4" t="s">
        <v>328</v>
      </c>
      <c r="B40" s="5" t="s">
        <v>329</v>
      </c>
      <c r="C40" s="5" t="s">
        <v>243</v>
      </c>
      <c r="D40" s="5" t="s">
        <v>4</v>
      </c>
      <c r="E40">
        <v>39</v>
      </c>
      <c r="F40">
        <v>17.2</v>
      </c>
      <c r="G40">
        <v>5.85</v>
      </c>
      <c r="H40">
        <v>5.65</v>
      </c>
      <c r="I40">
        <v>7000</v>
      </c>
    </row>
    <row r="41" spans="1:9">
      <c r="A41" s="4" t="s">
        <v>330</v>
      </c>
      <c r="B41" s="5" t="s">
        <v>331</v>
      </c>
      <c r="C41" s="5" t="s">
        <v>289</v>
      </c>
      <c r="D41" s="5" t="s">
        <v>4</v>
      </c>
      <c r="E41">
        <v>27</v>
      </c>
      <c r="F41">
        <v>16</v>
      </c>
      <c r="G41">
        <v>5.85</v>
      </c>
      <c r="H41">
        <v>5.5</v>
      </c>
      <c r="I41">
        <v>18113</v>
      </c>
    </row>
    <row r="42" spans="1:9">
      <c r="A42" s="4" t="s">
        <v>332</v>
      </c>
      <c r="B42" s="5" t="s">
        <v>333</v>
      </c>
      <c r="C42" s="5" t="s">
        <v>279</v>
      </c>
      <c r="D42" s="5" t="s">
        <v>4</v>
      </c>
      <c r="E42">
        <v>30.5</v>
      </c>
      <c r="F42">
        <v>17.8</v>
      </c>
      <c r="G42">
        <v>5.0999999999999996</v>
      </c>
      <c r="H42">
        <v>5.0999999999999996</v>
      </c>
      <c r="I42">
        <v>53000</v>
      </c>
    </row>
    <row r="43" spans="1:9">
      <c r="A43" s="4" t="s">
        <v>334</v>
      </c>
      <c r="B43" s="5" t="s">
        <v>335</v>
      </c>
      <c r="C43" s="5" t="s">
        <v>284</v>
      </c>
      <c r="D43" s="5" t="s">
        <v>4</v>
      </c>
      <c r="E43">
        <v>28.92</v>
      </c>
      <c r="F43">
        <v>19.850000000000001</v>
      </c>
      <c r="G43">
        <v>7.85</v>
      </c>
      <c r="H43">
        <v>7.85</v>
      </c>
      <c r="I43">
        <v>17800</v>
      </c>
    </row>
    <row r="44" spans="1:9">
      <c r="A44" s="4" t="s">
        <v>336</v>
      </c>
      <c r="B44" s="5" t="s">
        <v>337</v>
      </c>
      <c r="C44" s="5" t="s">
        <v>243</v>
      </c>
      <c r="D44" s="5" t="s">
        <v>4</v>
      </c>
      <c r="E44">
        <v>22.9</v>
      </c>
      <c r="F44">
        <v>21.65</v>
      </c>
      <c r="G44">
        <v>6.97</v>
      </c>
      <c r="H44">
        <v>6.97</v>
      </c>
      <c r="I44">
        <v>26500</v>
      </c>
    </row>
    <row r="45" spans="1:9">
      <c r="A45" s="4" t="s">
        <v>338</v>
      </c>
      <c r="B45" s="5" t="s">
        <v>339</v>
      </c>
      <c r="C45" s="5" t="s">
        <v>243</v>
      </c>
      <c r="D45" s="5" t="s">
        <v>4</v>
      </c>
      <c r="E45">
        <v>29.5</v>
      </c>
      <c r="F45">
        <v>18.399999999999999</v>
      </c>
      <c r="G45">
        <v>7.2</v>
      </c>
      <c r="H45">
        <v>6.5</v>
      </c>
      <c r="I45">
        <v>3250</v>
      </c>
    </row>
    <row r="46" spans="1:9">
      <c r="A46" s="4" t="s">
        <v>340</v>
      </c>
      <c r="B46" s="5" t="s">
        <v>341</v>
      </c>
      <c r="C46" s="5" t="s">
        <v>342</v>
      </c>
      <c r="D46" s="5" t="s">
        <v>4</v>
      </c>
      <c r="E46">
        <v>0</v>
      </c>
      <c r="F46">
        <v>26</v>
      </c>
      <c r="G46">
        <v>6.7</v>
      </c>
      <c r="H46">
        <v>6.36</v>
      </c>
      <c r="I46">
        <v>21000</v>
      </c>
    </row>
    <row r="47" spans="1:9">
      <c r="A47" s="4" t="s">
        <v>343</v>
      </c>
      <c r="B47" s="5" t="s">
        <v>344</v>
      </c>
      <c r="C47" s="5" t="s">
        <v>284</v>
      </c>
      <c r="D47" s="5" t="s">
        <v>4</v>
      </c>
      <c r="E47">
        <v>39.25</v>
      </c>
      <c r="F47">
        <v>20.5</v>
      </c>
      <c r="G47">
        <v>6.71</v>
      </c>
      <c r="H47">
        <v>6.01</v>
      </c>
      <c r="I47">
        <v>24153</v>
      </c>
    </row>
    <row r="48" spans="1:9">
      <c r="A48" s="4" t="s">
        <v>345</v>
      </c>
      <c r="B48" s="5" t="s">
        <v>346</v>
      </c>
      <c r="C48" s="5" t="s">
        <v>263</v>
      </c>
      <c r="D48" s="5" t="s">
        <v>4</v>
      </c>
      <c r="E48">
        <v>30</v>
      </c>
      <c r="F48">
        <v>16.5</v>
      </c>
      <c r="G48">
        <v>5.6</v>
      </c>
      <c r="H48">
        <v>4.8</v>
      </c>
      <c r="I48">
        <v>6500</v>
      </c>
    </row>
    <row r="49" spans="1:9">
      <c r="A49" s="4" t="s">
        <v>347</v>
      </c>
      <c r="B49" s="5" t="s">
        <v>348</v>
      </c>
      <c r="C49" s="5" t="s">
        <v>279</v>
      </c>
      <c r="D49" s="5" t="s">
        <v>4</v>
      </c>
      <c r="E49">
        <v>15.61</v>
      </c>
      <c r="F49">
        <v>17.670000000000002</v>
      </c>
      <c r="G49">
        <v>6.12</v>
      </c>
      <c r="H49">
        <v>5.47</v>
      </c>
      <c r="I49">
        <v>10000</v>
      </c>
    </row>
    <row r="50" spans="1:9">
      <c r="A50" s="4" t="s">
        <v>349</v>
      </c>
      <c r="B50" s="5" t="s">
        <v>350</v>
      </c>
      <c r="C50" s="5" t="s">
        <v>263</v>
      </c>
      <c r="D50" s="5" t="s">
        <v>4</v>
      </c>
      <c r="E50">
        <v>35.5</v>
      </c>
      <c r="F50">
        <v>16.61</v>
      </c>
      <c r="G50">
        <v>5.48</v>
      </c>
      <c r="H50">
        <v>5.14</v>
      </c>
      <c r="I50">
        <v>9750</v>
      </c>
    </row>
    <row r="51" spans="1:9">
      <c r="A51" s="4" t="s">
        <v>351</v>
      </c>
      <c r="B51" s="5" t="s">
        <v>352</v>
      </c>
      <c r="C51" s="5" t="s">
        <v>342</v>
      </c>
      <c r="D51" s="5" t="s">
        <v>4</v>
      </c>
      <c r="E51">
        <v>24.29</v>
      </c>
      <c r="F51">
        <v>16.55</v>
      </c>
      <c r="G51">
        <v>5.25</v>
      </c>
      <c r="H51">
        <v>4.25</v>
      </c>
      <c r="I51">
        <v>1000</v>
      </c>
    </row>
    <row r="52" spans="1:9">
      <c r="A52" s="4" t="s">
        <v>353</v>
      </c>
      <c r="B52" s="5" t="s">
        <v>354</v>
      </c>
      <c r="C52" s="5" t="s">
        <v>274</v>
      </c>
      <c r="D52" s="5" t="s">
        <v>4</v>
      </c>
      <c r="E52">
        <v>37.299999999999997</v>
      </c>
      <c r="F52">
        <v>21</v>
      </c>
      <c r="G52">
        <v>6</v>
      </c>
      <c r="H52">
        <v>6</v>
      </c>
      <c r="I52">
        <v>5200</v>
      </c>
    </row>
    <row r="53" spans="1:9">
      <c r="A53" s="4" t="s">
        <v>355</v>
      </c>
      <c r="B53" s="5" t="s">
        <v>356</v>
      </c>
      <c r="C53" s="5" t="s">
        <v>260</v>
      </c>
      <c r="D53" s="5" t="s">
        <v>4</v>
      </c>
      <c r="E53">
        <v>15</v>
      </c>
      <c r="F53">
        <v>27</v>
      </c>
      <c r="G53">
        <v>6</v>
      </c>
      <c r="H53">
        <v>6</v>
      </c>
      <c r="I53">
        <v>13600</v>
      </c>
    </row>
    <row r="54" spans="1:9">
      <c r="A54" s="4" t="s">
        <v>357</v>
      </c>
      <c r="B54" s="5" t="s">
        <v>358</v>
      </c>
      <c r="C54" s="5" t="s">
        <v>260</v>
      </c>
      <c r="D54" s="5" t="s">
        <v>4</v>
      </c>
      <c r="E54">
        <v>28.9</v>
      </c>
      <c r="F54">
        <v>16.399999999999999</v>
      </c>
      <c r="G54">
        <v>6.96</v>
      </c>
      <c r="H54">
        <v>6.96</v>
      </c>
      <c r="I54" t="s">
        <v>461</v>
      </c>
    </row>
    <row r="55" spans="1:9">
      <c r="A55" s="4" t="s">
        <v>359</v>
      </c>
      <c r="B55" s="5" t="s">
        <v>360</v>
      </c>
      <c r="C55" s="5" t="s">
        <v>342</v>
      </c>
      <c r="D55" s="5" t="s">
        <v>4</v>
      </c>
      <c r="E55">
        <v>21</v>
      </c>
      <c r="F55">
        <v>16.600000000000001</v>
      </c>
      <c r="G55">
        <v>5.74</v>
      </c>
      <c r="H55">
        <v>5.24</v>
      </c>
      <c r="I55">
        <v>17670</v>
      </c>
    </row>
    <row r="56" spans="1:9">
      <c r="A56" s="4" t="s">
        <v>361</v>
      </c>
      <c r="B56" s="5" t="s">
        <v>362</v>
      </c>
      <c r="C56" s="5" t="s">
        <v>260</v>
      </c>
      <c r="D56" s="5" t="s">
        <v>4</v>
      </c>
      <c r="E56">
        <v>20</v>
      </c>
      <c r="F56">
        <v>18.5</v>
      </c>
      <c r="G56">
        <v>5.9</v>
      </c>
      <c r="H56">
        <v>5.9</v>
      </c>
      <c r="I56">
        <v>68976</v>
      </c>
    </row>
    <row r="57" spans="1:9">
      <c r="A57" s="4" t="s">
        <v>363</v>
      </c>
      <c r="B57" s="5" t="s">
        <v>364</v>
      </c>
      <c r="C57" s="5" t="s">
        <v>260</v>
      </c>
      <c r="D57" s="5" t="s">
        <v>4</v>
      </c>
      <c r="E57">
        <v>37</v>
      </c>
      <c r="F57">
        <v>16.2</v>
      </c>
      <c r="G57">
        <v>5.9</v>
      </c>
      <c r="H57">
        <v>5.4</v>
      </c>
      <c r="I57">
        <v>0</v>
      </c>
    </row>
    <row r="58" spans="1:9">
      <c r="A58" s="4" t="s">
        <v>365</v>
      </c>
      <c r="B58" s="5" t="s">
        <v>366</v>
      </c>
      <c r="C58" s="5" t="s">
        <v>292</v>
      </c>
      <c r="D58" s="5" t="s">
        <v>4</v>
      </c>
      <c r="E58">
        <v>50</v>
      </c>
      <c r="F58">
        <v>27.34</v>
      </c>
      <c r="G58">
        <v>7.79</v>
      </c>
      <c r="H58">
        <v>6.09</v>
      </c>
      <c r="I58">
        <v>42000</v>
      </c>
    </row>
    <row r="59" spans="1:9">
      <c r="A59" s="4" t="s">
        <v>367</v>
      </c>
      <c r="B59" s="5" t="s">
        <v>368</v>
      </c>
      <c r="C59" s="5" t="s">
        <v>260</v>
      </c>
      <c r="D59" s="5" t="s">
        <v>4</v>
      </c>
      <c r="E59">
        <v>21</v>
      </c>
      <c r="F59">
        <v>18</v>
      </c>
      <c r="G59">
        <v>5</v>
      </c>
      <c r="H59">
        <v>4.5999999999999996</v>
      </c>
      <c r="I59">
        <v>70000</v>
      </c>
    </row>
    <row r="60" spans="1:9">
      <c r="A60" s="4" t="s">
        <v>369</v>
      </c>
      <c r="B60" s="5" t="s">
        <v>370</v>
      </c>
      <c r="C60" s="5" t="s">
        <v>289</v>
      </c>
      <c r="D60" s="5" t="s">
        <v>4</v>
      </c>
      <c r="E60">
        <v>31</v>
      </c>
      <c r="F60">
        <v>21.3</v>
      </c>
      <c r="G60">
        <v>10</v>
      </c>
      <c r="H60">
        <v>8.6</v>
      </c>
      <c r="I60">
        <v>20500</v>
      </c>
    </row>
    <row r="61" spans="1:9">
      <c r="A61" s="4" t="s">
        <v>371</v>
      </c>
      <c r="B61" s="5" t="s">
        <v>372</v>
      </c>
      <c r="C61" s="5" t="s">
        <v>246</v>
      </c>
      <c r="D61" s="5" t="s">
        <v>4</v>
      </c>
      <c r="E61">
        <v>22</v>
      </c>
      <c r="F61">
        <v>25.25</v>
      </c>
      <c r="G61">
        <v>3.34</v>
      </c>
      <c r="H61">
        <v>3.34</v>
      </c>
      <c r="I61">
        <v>29000</v>
      </c>
    </row>
    <row r="62" spans="1:9">
      <c r="A62" s="4" t="s">
        <v>373</v>
      </c>
      <c r="B62" s="5" t="s">
        <v>374</v>
      </c>
      <c r="C62" s="5" t="s">
        <v>246</v>
      </c>
      <c r="D62" s="5" t="s">
        <v>4</v>
      </c>
      <c r="E62">
        <v>34.5</v>
      </c>
      <c r="F62">
        <v>20.6</v>
      </c>
      <c r="G62">
        <v>8</v>
      </c>
      <c r="H62">
        <v>8</v>
      </c>
      <c r="I62">
        <v>30500</v>
      </c>
    </row>
    <row r="63" spans="1:9">
      <c r="A63" s="4" t="s">
        <v>375</v>
      </c>
      <c r="B63" s="5" t="s">
        <v>376</v>
      </c>
      <c r="C63" s="5" t="s">
        <v>274</v>
      </c>
      <c r="D63" s="5" t="s">
        <v>4</v>
      </c>
      <c r="E63">
        <v>20</v>
      </c>
      <c r="F63">
        <v>15.2</v>
      </c>
      <c r="G63">
        <v>4.8499999999999996</v>
      </c>
      <c r="H63">
        <v>3.8</v>
      </c>
      <c r="I63">
        <v>4100</v>
      </c>
    </row>
    <row r="64" spans="1:9">
      <c r="A64" s="4" t="s">
        <v>377</v>
      </c>
      <c r="B64" s="5" t="s">
        <v>378</v>
      </c>
      <c r="C64" s="5" t="s">
        <v>246</v>
      </c>
      <c r="D64" s="5" t="s">
        <v>4</v>
      </c>
      <c r="E64">
        <v>15</v>
      </c>
      <c r="F64">
        <v>14.95</v>
      </c>
      <c r="G64">
        <v>3.82</v>
      </c>
      <c r="H64">
        <v>3.48</v>
      </c>
      <c r="I64">
        <v>65000</v>
      </c>
    </row>
    <row r="65" spans="1:9">
      <c r="A65" s="4" t="s">
        <v>379</v>
      </c>
      <c r="B65" s="5" t="s">
        <v>380</v>
      </c>
      <c r="C65" s="5" t="s">
        <v>243</v>
      </c>
      <c r="D65" s="5" t="s">
        <v>4</v>
      </c>
      <c r="E65">
        <v>33</v>
      </c>
      <c r="F65">
        <v>15.7</v>
      </c>
      <c r="G65">
        <v>8.8000000000000007</v>
      </c>
      <c r="H65">
        <v>8.8000000000000007</v>
      </c>
      <c r="I65">
        <v>23000</v>
      </c>
    </row>
    <row r="66" spans="1:9">
      <c r="A66" s="4" t="s">
        <v>381</v>
      </c>
      <c r="B66" s="5" t="s">
        <v>382</v>
      </c>
      <c r="C66" s="5" t="s">
        <v>279</v>
      </c>
      <c r="D66" s="5" t="s">
        <v>4</v>
      </c>
      <c r="E66">
        <v>30</v>
      </c>
      <c r="F66">
        <v>16</v>
      </c>
      <c r="G66">
        <v>5</v>
      </c>
      <c r="H66">
        <v>5</v>
      </c>
      <c r="I66">
        <v>10000</v>
      </c>
    </row>
    <row r="67" spans="1:9">
      <c r="A67" s="4" t="s">
        <v>383</v>
      </c>
      <c r="B67" s="5" t="s">
        <v>384</v>
      </c>
      <c r="C67" s="5" t="s">
        <v>263</v>
      </c>
      <c r="D67" s="5" t="s">
        <v>4</v>
      </c>
      <c r="E67">
        <v>34.049999999999997</v>
      </c>
      <c r="F67">
        <v>20.25</v>
      </c>
      <c r="G67">
        <v>6.28</v>
      </c>
      <c r="H67">
        <v>5.9</v>
      </c>
      <c r="I67">
        <v>4200</v>
      </c>
    </row>
    <row r="68" spans="1:9">
      <c r="A68" s="4" t="s">
        <v>385</v>
      </c>
      <c r="B68" s="5" t="s">
        <v>386</v>
      </c>
      <c r="C68" s="5" t="s">
        <v>263</v>
      </c>
      <c r="D68" s="5" t="s">
        <v>4</v>
      </c>
      <c r="E68">
        <v>17.350000000000001</v>
      </c>
      <c r="F68">
        <v>16.3</v>
      </c>
      <c r="G68">
        <v>6.65</v>
      </c>
      <c r="H68">
        <v>6.65</v>
      </c>
      <c r="I68">
        <v>13000</v>
      </c>
    </row>
    <row r="69" spans="1:9">
      <c r="A69" s="4" t="s">
        <v>387</v>
      </c>
      <c r="B69" s="5" t="s">
        <v>388</v>
      </c>
      <c r="C69" s="5" t="s">
        <v>260</v>
      </c>
      <c r="D69" s="5" t="s">
        <v>4</v>
      </c>
      <c r="E69">
        <v>25</v>
      </c>
      <c r="F69">
        <v>15.5</v>
      </c>
      <c r="G69">
        <v>5.5</v>
      </c>
      <c r="H69">
        <v>5.5</v>
      </c>
      <c r="I69">
        <v>0</v>
      </c>
    </row>
    <row r="70" spans="1:9">
      <c r="A70" s="4" t="s">
        <v>389</v>
      </c>
      <c r="B70" s="5" t="s">
        <v>390</v>
      </c>
      <c r="C70" s="5" t="s">
        <v>260</v>
      </c>
      <c r="D70" s="5" t="s">
        <v>4</v>
      </c>
      <c r="E70">
        <v>22.2</v>
      </c>
      <c r="F70">
        <v>13.85</v>
      </c>
      <c r="G70">
        <v>5.35</v>
      </c>
      <c r="H70">
        <v>4.8</v>
      </c>
      <c r="I70">
        <v>0</v>
      </c>
    </row>
    <row r="71" spans="1:9">
      <c r="A71" s="4" t="s">
        <v>391</v>
      </c>
      <c r="B71" s="5" t="s">
        <v>392</v>
      </c>
      <c r="C71" s="5" t="s">
        <v>243</v>
      </c>
      <c r="D71" s="5" t="s">
        <v>4</v>
      </c>
      <c r="E71">
        <v>30</v>
      </c>
      <c r="F71">
        <v>18</v>
      </c>
      <c r="G71">
        <v>10.5</v>
      </c>
      <c r="H71">
        <v>10.5</v>
      </c>
      <c r="I71">
        <v>11000</v>
      </c>
    </row>
    <row r="72" spans="1:9">
      <c r="A72" s="4" t="s">
        <v>393</v>
      </c>
      <c r="B72" s="5" t="s">
        <v>394</v>
      </c>
      <c r="C72" s="5" t="s">
        <v>289</v>
      </c>
      <c r="D72" s="5" t="s">
        <v>4</v>
      </c>
      <c r="E72">
        <v>22.1</v>
      </c>
      <c r="F72">
        <v>23.91</v>
      </c>
      <c r="G72">
        <v>6.75</v>
      </c>
      <c r="H72">
        <v>7.05</v>
      </c>
      <c r="I72">
        <v>15100</v>
      </c>
    </row>
    <row r="73" spans="1:9">
      <c r="A73" s="4" t="s">
        <v>395</v>
      </c>
      <c r="B73" s="5" t="s">
        <v>396</v>
      </c>
      <c r="C73" s="5" t="s">
        <v>289</v>
      </c>
      <c r="D73" s="5" t="s">
        <v>4</v>
      </c>
      <c r="E73">
        <v>30</v>
      </c>
      <c r="F73">
        <v>20</v>
      </c>
      <c r="G73">
        <v>8</v>
      </c>
      <c r="H73">
        <v>8</v>
      </c>
      <c r="I73">
        <v>6000</v>
      </c>
    </row>
    <row r="74" spans="1:9">
      <c r="A74" s="4" t="s">
        <v>397</v>
      </c>
      <c r="B74" s="5" t="s">
        <v>398</v>
      </c>
      <c r="C74" s="5" t="s">
        <v>342</v>
      </c>
      <c r="D74" s="5" t="s">
        <v>4</v>
      </c>
      <c r="E74">
        <v>20.5</v>
      </c>
      <c r="F74">
        <v>20</v>
      </c>
      <c r="G74">
        <v>5.2</v>
      </c>
      <c r="H74">
        <v>4.5</v>
      </c>
      <c r="I74">
        <v>6800</v>
      </c>
    </row>
    <row r="75" spans="1:9">
      <c r="A75" s="4" t="s">
        <v>399</v>
      </c>
      <c r="B75" s="5" t="s">
        <v>400</v>
      </c>
      <c r="C75" s="5" t="s">
        <v>243</v>
      </c>
      <c r="D75" s="5" t="s">
        <v>4</v>
      </c>
      <c r="E75">
        <v>35.049999999999997</v>
      </c>
      <c r="F75">
        <v>18.399999999999999</v>
      </c>
      <c r="G75">
        <v>6.15</v>
      </c>
      <c r="H75">
        <v>5.55</v>
      </c>
      <c r="I75">
        <v>18000</v>
      </c>
    </row>
    <row r="76" spans="1:9">
      <c r="A76" s="4" t="s">
        <v>401</v>
      </c>
      <c r="B76" s="5" t="s">
        <v>402</v>
      </c>
      <c r="C76" s="5" t="s">
        <v>243</v>
      </c>
      <c r="D76" s="5" t="s">
        <v>4</v>
      </c>
      <c r="E76">
        <v>25.5</v>
      </c>
      <c r="F76">
        <v>16.63</v>
      </c>
      <c r="G76">
        <v>6</v>
      </c>
      <c r="H76">
        <v>6</v>
      </c>
      <c r="I76">
        <v>23652</v>
      </c>
    </row>
    <row r="77" spans="1:9">
      <c r="A77" s="4" t="s">
        <v>403</v>
      </c>
      <c r="B77" s="5" t="s">
        <v>404</v>
      </c>
      <c r="C77" s="5" t="s">
        <v>405</v>
      </c>
      <c r="D77" s="5" t="s">
        <v>4</v>
      </c>
      <c r="E77">
        <v>15</v>
      </c>
      <c r="F77">
        <v>16.850000000000001</v>
      </c>
      <c r="G77">
        <v>4.37</v>
      </c>
      <c r="H77">
        <v>4.03</v>
      </c>
      <c r="I77">
        <v>0</v>
      </c>
    </row>
    <row r="78" spans="1:9">
      <c r="A78" s="4" t="s">
        <v>406</v>
      </c>
      <c r="B78" s="5" t="s">
        <v>407</v>
      </c>
      <c r="C78" s="5" t="s">
        <v>274</v>
      </c>
      <c r="D78" s="5" t="s">
        <v>4</v>
      </c>
      <c r="E78">
        <v>34</v>
      </c>
      <c r="F78">
        <v>20.399999999999999</v>
      </c>
      <c r="G78">
        <v>9</v>
      </c>
      <c r="H78">
        <v>8</v>
      </c>
      <c r="I78">
        <v>15000</v>
      </c>
    </row>
    <row r="79" spans="1:9">
      <c r="A79" s="4" t="s">
        <v>408</v>
      </c>
      <c r="B79" s="5" t="s">
        <v>409</v>
      </c>
      <c r="C79" s="5" t="s">
        <v>405</v>
      </c>
      <c r="D79" s="5" t="s">
        <v>4</v>
      </c>
      <c r="E79">
        <v>69</v>
      </c>
      <c r="F79">
        <v>23</v>
      </c>
      <c r="G79">
        <v>6</v>
      </c>
      <c r="H79">
        <v>6</v>
      </c>
      <c r="I79">
        <v>38000</v>
      </c>
    </row>
    <row r="80" spans="1:9">
      <c r="A80" s="4" t="s">
        <v>410</v>
      </c>
      <c r="B80" s="5" t="s">
        <v>411</v>
      </c>
      <c r="C80" s="5" t="s">
        <v>405</v>
      </c>
      <c r="D80" s="5" t="s">
        <v>4</v>
      </c>
      <c r="E80">
        <v>15</v>
      </c>
      <c r="F80">
        <v>15</v>
      </c>
      <c r="G80">
        <v>5.5</v>
      </c>
      <c r="H80">
        <v>5</v>
      </c>
      <c r="I80">
        <v>24000</v>
      </c>
    </row>
    <row r="81" spans="1:9">
      <c r="A81" s="4" t="s">
        <v>412</v>
      </c>
      <c r="B81" s="5" t="s">
        <v>467</v>
      </c>
      <c r="C81" s="5" t="s">
        <v>279</v>
      </c>
      <c r="D81" s="5" t="s">
        <v>4</v>
      </c>
      <c r="E81">
        <v>43.13</v>
      </c>
      <c r="F81">
        <v>22.85</v>
      </c>
      <c r="G81">
        <v>4.9000000000000004</v>
      </c>
      <c r="H81">
        <v>4.9000000000000004</v>
      </c>
      <c r="I81">
        <v>8000</v>
      </c>
    </row>
    <row r="82" spans="1:9">
      <c r="A82" s="4" t="s">
        <v>414</v>
      </c>
      <c r="B82" s="5" t="s">
        <v>415</v>
      </c>
      <c r="C82" s="5" t="s">
        <v>246</v>
      </c>
      <c r="D82" s="5" t="s">
        <v>4</v>
      </c>
      <c r="E82">
        <v>20</v>
      </c>
      <c r="F82">
        <v>17.350000000000001</v>
      </c>
      <c r="G82">
        <v>4.09</v>
      </c>
      <c r="H82">
        <v>3.75</v>
      </c>
      <c r="I82">
        <v>56000</v>
      </c>
    </row>
    <row r="83" spans="1:9">
      <c r="A83" s="4" t="s">
        <v>416</v>
      </c>
      <c r="B83" s="5" t="s">
        <v>417</v>
      </c>
      <c r="C83" s="5" t="s">
        <v>263</v>
      </c>
      <c r="D83" s="5" t="s">
        <v>4</v>
      </c>
      <c r="E83">
        <v>19.25</v>
      </c>
      <c r="F83">
        <v>18.64</v>
      </c>
      <c r="G83">
        <v>5.78</v>
      </c>
      <c r="H83">
        <v>5.78</v>
      </c>
      <c r="I83">
        <v>20707</v>
      </c>
    </row>
    <row r="84" spans="1:9">
      <c r="A84" s="4" t="s">
        <v>418</v>
      </c>
      <c r="B84" s="5" t="s">
        <v>419</v>
      </c>
      <c r="C84" s="5" t="s">
        <v>263</v>
      </c>
      <c r="D84" s="5" t="s">
        <v>4</v>
      </c>
      <c r="E84">
        <v>35</v>
      </c>
      <c r="F84">
        <v>15</v>
      </c>
      <c r="G84">
        <v>4.5999999999999996</v>
      </c>
      <c r="H84">
        <v>4.5999999999999996</v>
      </c>
      <c r="I84">
        <v>20100</v>
      </c>
    </row>
    <row r="85" spans="1:9">
      <c r="A85" s="4" t="s">
        <v>420</v>
      </c>
      <c r="B85" s="5" t="s">
        <v>421</v>
      </c>
      <c r="C85" s="5" t="s">
        <v>251</v>
      </c>
      <c r="D85" s="5" t="s">
        <v>4</v>
      </c>
      <c r="E85">
        <v>28.5</v>
      </c>
      <c r="F85">
        <v>20</v>
      </c>
      <c r="G85">
        <v>9</v>
      </c>
      <c r="H85">
        <v>9</v>
      </c>
      <c r="I85">
        <v>3000</v>
      </c>
    </row>
    <row r="86" spans="1:9">
      <c r="A86" s="4" t="s">
        <v>422</v>
      </c>
      <c r="B86" s="5" t="s">
        <v>423</v>
      </c>
      <c r="C86" s="5" t="s">
        <v>251</v>
      </c>
      <c r="D86" s="5" t="s">
        <v>4</v>
      </c>
      <c r="E86">
        <v>35</v>
      </c>
      <c r="F86">
        <v>22</v>
      </c>
      <c r="G86">
        <v>10</v>
      </c>
      <c r="H86">
        <v>10</v>
      </c>
      <c r="I86">
        <v>18000</v>
      </c>
    </row>
    <row r="87" spans="1:9">
      <c r="A87" s="4" t="s">
        <v>424</v>
      </c>
      <c r="B87" s="5" t="s">
        <v>425</v>
      </c>
      <c r="C87" s="5" t="s">
        <v>342</v>
      </c>
      <c r="D87" s="5" t="s">
        <v>4</v>
      </c>
      <c r="E87">
        <v>32.75</v>
      </c>
      <c r="F87">
        <v>23.75</v>
      </c>
      <c r="G87">
        <v>6.5</v>
      </c>
      <c r="H87">
        <v>6</v>
      </c>
      <c r="I87">
        <v>2500</v>
      </c>
    </row>
    <row r="88" spans="1:9">
      <c r="A88" s="4" t="s">
        <v>426</v>
      </c>
      <c r="B88" s="5" t="s">
        <v>427</v>
      </c>
      <c r="C88" s="5" t="s">
        <v>279</v>
      </c>
      <c r="D88" s="5" t="s">
        <v>4</v>
      </c>
      <c r="E88">
        <v>25</v>
      </c>
      <c r="F88">
        <v>19.8</v>
      </c>
      <c r="G88">
        <v>7.6</v>
      </c>
      <c r="H88">
        <v>7.6</v>
      </c>
      <c r="I88">
        <v>7000</v>
      </c>
    </row>
    <row r="89" spans="1:9">
      <c r="A89" s="4" t="s">
        <v>428</v>
      </c>
      <c r="B89" s="5" t="s">
        <v>429</v>
      </c>
      <c r="C89" s="5" t="s">
        <v>279</v>
      </c>
      <c r="D89" s="5" t="s">
        <v>4</v>
      </c>
      <c r="E89">
        <v>36</v>
      </c>
      <c r="F89">
        <v>18.5</v>
      </c>
      <c r="G89">
        <v>5.25</v>
      </c>
      <c r="H89">
        <v>4.5999999999999996</v>
      </c>
      <c r="I89">
        <v>4950</v>
      </c>
    </row>
    <row r="90" spans="1:9">
      <c r="A90" s="4" t="s">
        <v>430</v>
      </c>
      <c r="B90" s="5" t="s">
        <v>431</v>
      </c>
      <c r="C90" s="5" t="s">
        <v>260</v>
      </c>
      <c r="D90" s="5" t="s">
        <v>4</v>
      </c>
      <c r="E90">
        <v>16</v>
      </c>
      <c r="F90">
        <v>17.3</v>
      </c>
      <c r="G90">
        <v>4.5</v>
      </c>
      <c r="H90">
        <v>4.0999999999999996</v>
      </c>
      <c r="I90">
        <v>13100</v>
      </c>
    </row>
    <row r="91" spans="1:9">
      <c r="A91" s="4" t="s">
        <v>432</v>
      </c>
      <c r="B91" s="5" t="s">
        <v>433</v>
      </c>
      <c r="C91" s="5" t="s">
        <v>289</v>
      </c>
      <c r="D91" s="5" t="s">
        <v>4</v>
      </c>
      <c r="E91">
        <v>15</v>
      </c>
      <c r="F91">
        <v>18.350000000000001</v>
      </c>
      <c r="G91">
        <v>7.49</v>
      </c>
      <c r="H91">
        <v>7.19</v>
      </c>
      <c r="I91">
        <v>7500</v>
      </c>
    </row>
    <row r="92" spans="1:9">
      <c r="A92" s="4" t="s">
        <v>434</v>
      </c>
      <c r="B92" s="5" t="s">
        <v>435</v>
      </c>
      <c r="C92" s="5" t="s">
        <v>289</v>
      </c>
      <c r="D92" s="5" t="s">
        <v>4</v>
      </c>
      <c r="E92">
        <v>18</v>
      </c>
      <c r="F92">
        <v>15</v>
      </c>
      <c r="G92">
        <v>10</v>
      </c>
      <c r="H92">
        <v>10</v>
      </c>
      <c r="I92">
        <v>0</v>
      </c>
    </row>
    <row r="93" spans="1:9">
      <c r="A93" s="4" t="s">
        <v>436</v>
      </c>
      <c r="B93" s="5" t="s">
        <v>437</v>
      </c>
      <c r="C93" s="5" t="s">
        <v>405</v>
      </c>
      <c r="D93" s="5" t="s">
        <v>4</v>
      </c>
      <c r="E93">
        <v>15</v>
      </c>
      <c r="F93">
        <v>11.5</v>
      </c>
      <c r="G93">
        <v>2.88</v>
      </c>
      <c r="H93">
        <v>2.54</v>
      </c>
      <c r="I93">
        <v>90000</v>
      </c>
    </row>
    <row r="94" spans="1:9">
      <c r="A94" s="4" t="s">
        <v>438</v>
      </c>
      <c r="B94" s="5" t="s">
        <v>439</v>
      </c>
      <c r="C94" s="5" t="s">
        <v>405</v>
      </c>
      <c r="D94" s="5" t="s">
        <v>4</v>
      </c>
      <c r="E94">
        <v>18.55</v>
      </c>
      <c r="F94">
        <v>18.55</v>
      </c>
      <c r="G94">
        <v>5.94</v>
      </c>
      <c r="H94">
        <v>5.94</v>
      </c>
      <c r="I94">
        <v>0</v>
      </c>
    </row>
    <row r="95" spans="1:9">
      <c r="A95" s="4" t="s">
        <v>440</v>
      </c>
      <c r="B95" s="5" t="s">
        <v>441</v>
      </c>
      <c r="C95" s="5" t="s">
        <v>405</v>
      </c>
      <c r="D95" s="5" t="s">
        <v>4</v>
      </c>
      <c r="E95">
        <v>15.27</v>
      </c>
      <c r="F95">
        <v>18</v>
      </c>
      <c r="G95">
        <v>3.7</v>
      </c>
      <c r="H95">
        <v>3.7</v>
      </c>
      <c r="I95">
        <v>12000</v>
      </c>
    </row>
    <row r="96" spans="1:9">
      <c r="A96" s="4" t="s">
        <v>442</v>
      </c>
      <c r="B96" s="5" t="s">
        <v>443</v>
      </c>
      <c r="C96" s="5" t="s">
        <v>405</v>
      </c>
      <c r="D96" s="5" t="s">
        <v>4</v>
      </c>
      <c r="E96">
        <v>32.450000000000003</v>
      </c>
      <c r="F96">
        <v>16.55</v>
      </c>
      <c r="G96">
        <v>5.03</v>
      </c>
      <c r="H96">
        <v>4.75</v>
      </c>
      <c r="I96">
        <v>54270</v>
      </c>
    </row>
    <row r="97" spans="1:9">
      <c r="A97" s="4" t="s">
        <v>444</v>
      </c>
      <c r="B97" s="5" t="s">
        <v>445</v>
      </c>
      <c r="C97" s="5" t="s">
        <v>405</v>
      </c>
      <c r="D97" s="5" t="s">
        <v>4</v>
      </c>
      <c r="E97">
        <v>15</v>
      </c>
      <c r="F97">
        <v>17.95</v>
      </c>
      <c r="G97">
        <v>4.67</v>
      </c>
      <c r="H97">
        <v>4.33</v>
      </c>
      <c r="I97">
        <v>0</v>
      </c>
    </row>
    <row r="98" spans="1:9">
      <c r="A98" s="4" t="s">
        <v>446</v>
      </c>
      <c r="B98" s="5" t="s">
        <v>447</v>
      </c>
      <c r="C98" s="5" t="s">
        <v>448</v>
      </c>
      <c r="D98" s="5" t="s">
        <v>4</v>
      </c>
      <c r="E98">
        <v>36</v>
      </c>
      <c r="F98">
        <v>16</v>
      </c>
      <c r="G98">
        <v>6</v>
      </c>
      <c r="H98">
        <v>5</v>
      </c>
      <c r="I98">
        <v>0</v>
      </c>
    </row>
    <row r="99" spans="1:9">
      <c r="A99" s="4" t="s">
        <v>449</v>
      </c>
      <c r="B99" s="5" t="s">
        <v>450</v>
      </c>
      <c r="C99" s="5" t="s">
        <v>448</v>
      </c>
      <c r="D99" s="5" t="s">
        <v>4</v>
      </c>
      <c r="E99">
        <v>15</v>
      </c>
      <c r="F99">
        <v>11.4</v>
      </c>
      <c r="G99">
        <v>2.83</v>
      </c>
      <c r="H99">
        <v>2.4900000000000002</v>
      </c>
      <c r="I99">
        <v>0</v>
      </c>
    </row>
    <row r="100" spans="1:9">
      <c r="A100" s="4" t="s">
        <v>451</v>
      </c>
      <c r="B100" s="5" t="s">
        <v>452</v>
      </c>
      <c r="C100" s="5" t="s">
        <v>448</v>
      </c>
      <c r="D100" s="5" t="s">
        <v>4</v>
      </c>
      <c r="E100">
        <v>15</v>
      </c>
      <c r="F100">
        <v>11.65</v>
      </c>
      <c r="G100">
        <v>3.02</v>
      </c>
      <c r="H100">
        <v>2.68</v>
      </c>
      <c r="I100">
        <v>0</v>
      </c>
    </row>
    <row r="101" spans="1:9">
      <c r="A101" s="4" t="s">
        <v>453</v>
      </c>
      <c r="B101" s="5" t="s">
        <v>454</v>
      </c>
      <c r="C101" s="5" t="s">
        <v>448</v>
      </c>
      <c r="D101" s="5" t="s">
        <v>4</v>
      </c>
      <c r="E101">
        <v>61</v>
      </c>
      <c r="F101">
        <v>14</v>
      </c>
      <c r="G101">
        <v>5.5</v>
      </c>
      <c r="H101">
        <v>5.5</v>
      </c>
      <c r="I101">
        <v>10000</v>
      </c>
    </row>
    <row r="102" spans="1:9">
      <c r="A102" s="4" t="s">
        <v>455</v>
      </c>
      <c r="B102" s="5" t="s">
        <v>456</v>
      </c>
      <c r="C102" s="5" t="s">
        <v>448</v>
      </c>
      <c r="D102" s="5" t="s">
        <v>4</v>
      </c>
      <c r="E102">
        <v>20</v>
      </c>
      <c r="F102">
        <v>17.25</v>
      </c>
      <c r="G102">
        <v>8.19</v>
      </c>
      <c r="H102">
        <v>5.69</v>
      </c>
      <c r="I102">
        <v>27000</v>
      </c>
    </row>
    <row r="103" spans="1:9">
      <c r="A103" s="4" t="s">
        <v>457</v>
      </c>
      <c r="B103" s="5" t="s">
        <v>458</v>
      </c>
      <c r="C103" s="5" t="s">
        <v>448</v>
      </c>
      <c r="D103" s="5" t="s">
        <v>4</v>
      </c>
      <c r="E103">
        <v>15</v>
      </c>
      <c r="F103">
        <v>11.4</v>
      </c>
      <c r="G103">
        <v>2.83</v>
      </c>
      <c r="H103">
        <v>2.4900000000000002</v>
      </c>
      <c r="I103">
        <v>11732</v>
      </c>
    </row>
    <row r="104" spans="1:9">
      <c r="A104" s="4" t="s">
        <v>459</v>
      </c>
      <c r="B104" s="5" t="s">
        <v>460</v>
      </c>
      <c r="C104" s="5" t="s">
        <v>448</v>
      </c>
      <c r="D104" s="5" t="s">
        <v>4</v>
      </c>
      <c r="E104">
        <v>15</v>
      </c>
      <c r="F104">
        <v>14.03</v>
      </c>
      <c r="G104">
        <v>5.21</v>
      </c>
      <c r="H104">
        <v>4.87</v>
      </c>
      <c r="I104" t="s">
        <v>461</v>
      </c>
    </row>
    <row r="105" spans="1:9">
      <c r="A105" s="4" t="s">
        <v>241</v>
      </c>
      <c r="B105" s="5" t="s">
        <v>242</v>
      </c>
      <c r="C105" s="5" t="s">
        <v>243</v>
      </c>
      <c r="D105" s="5" t="s">
        <v>5</v>
      </c>
      <c r="E105">
        <v>28</v>
      </c>
      <c r="F105">
        <v>19.100000000000001</v>
      </c>
      <c r="G105">
        <v>7</v>
      </c>
      <c r="H105">
        <v>7</v>
      </c>
      <c r="I105">
        <v>2000</v>
      </c>
    </row>
    <row r="106" spans="1:9">
      <c r="A106" s="4" t="s">
        <v>244</v>
      </c>
      <c r="B106" s="5" t="s">
        <v>245</v>
      </c>
      <c r="C106" s="5" t="s">
        <v>246</v>
      </c>
      <c r="D106" s="5" t="s">
        <v>5</v>
      </c>
      <c r="E106">
        <v>19.100000000000001</v>
      </c>
      <c r="F106">
        <v>20.82</v>
      </c>
      <c r="G106">
        <v>7.66</v>
      </c>
      <c r="H106">
        <v>7.66</v>
      </c>
      <c r="I106">
        <v>4300</v>
      </c>
    </row>
    <row r="107" spans="1:9">
      <c r="A107" s="4" t="s">
        <v>247</v>
      </c>
      <c r="B107" s="5" t="s">
        <v>248</v>
      </c>
      <c r="C107" s="5" t="s">
        <v>243</v>
      </c>
      <c r="D107" s="5" t="s">
        <v>5</v>
      </c>
      <c r="E107">
        <v>28.6</v>
      </c>
      <c r="F107">
        <v>23.91</v>
      </c>
      <c r="G107">
        <v>5.79</v>
      </c>
      <c r="H107">
        <v>5.45</v>
      </c>
      <c r="I107">
        <v>3600</v>
      </c>
    </row>
    <row r="108" spans="1:9">
      <c r="A108" s="4" t="s">
        <v>249</v>
      </c>
      <c r="B108" s="5" t="s">
        <v>250</v>
      </c>
      <c r="C108" s="5" t="s">
        <v>251</v>
      </c>
      <c r="D108" s="5" t="s">
        <v>5</v>
      </c>
      <c r="E108">
        <v>39.5</v>
      </c>
      <c r="F108">
        <v>13.95</v>
      </c>
      <c r="G108">
        <v>5</v>
      </c>
      <c r="H108">
        <v>4.7</v>
      </c>
      <c r="I108">
        <v>0</v>
      </c>
    </row>
    <row r="109" spans="1:9">
      <c r="A109" s="4" t="s">
        <v>252</v>
      </c>
      <c r="B109" s="5" t="s">
        <v>253</v>
      </c>
      <c r="C109" s="5" t="s">
        <v>251</v>
      </c>
      <c r="D109" s="5" t="s">
        <v>5</v>
      </c>
      <c r="E109">
        <v>40</v>
      </c>
      <c r="F109">
        <v>16.8</v>
      </c>
      <c r="G109">
        <v>6.4</v>
      </c>
      <c r="H109">
        <v>6</v>
      </c>
      <c r="I109">
        <v>18500</v>
      </c>
    </row>
    <row r="110" spans="1:9">
      <c r="A110" s="4" t="s">
        <v>254</v>
      </c>
      <c r="B110" s="5" t="s">
        <v>255</v>
      </c>
      <c r="C110" s="5" t="s">
        <v>251</v>
      </c>
      <c r="D110" s="5" t="s">
        <v>5</v>
      </c>
      <c r="E110">
        <v>15</v>
      </c>
      <c r="F110">
        <v>23.65</v>
      </c>
      <c r="G110">
        <v>5.52</v>
      </c>
      <c r="H110">
        <v>5.18</v>
      </c>
      <c r="I110">
        <v>1000</v>
      </c>
    </row>
    <row r="111" spans="1:9">
      <c r="A111" s="4" t="s">
        <v>256</v>
      </c>
      <c r="B111" s="5" t="s">
        <v>257</v>
      </c>
      <c r="C111" s="5" t="s">
        <v>243</v>
      </c>
      <c r="D111" s="5" t="s">
        <v>5</v>
      </c>
      <c r="E111">
        <v>78</v>
      </c>
      <c r="F111">
        <v>31</v>
      </c>
      <c r="G111">
        <v>8.6</v>
      </c>
      <c r="H111">
        <v>7.6</v>
      </c>
      <c r="I111">
        <v>27500</v>
      </c>
    </row>
    <row r="112" spans="1:9">
      <c r="A112" s="4" t="s">
        <v>258</v>
      </c>
      <c r="B112" s="5" t="s">
        <v>259</v>
      </c>
      <c r="C112" s="5" t="s">
        <v>260</v>
      </c>
      <c r="D112" s="5" t="s">
        <v>5</v>
      </c>
      <c r="E112">
        <v>42</v>
      </c>
      <c r="F112">
        <v>17</v>
      </c>
      <c r="G112">
        <v>5.5</v>
      </c>
      <c r="H112">
        <v>5.16</v>
      </c>
      <c r="I112" t="s">
        <v>461</v>
      </c>
    </row>
    <row r="113" spans="1:9">
      <c r="A113" s="4" t="s">
        <v>261</v>
      </c>
      <c r="B113" s="5" t="s">
        <v>262</v>
      </c>
      <c r="C113" s="5" t="s">
        <v>263</v>
      </c>
      <c r="D113" s="5" t="s">
        <v>5</v>
      </c>
      <c r="E113">
        <v>25</v>
      </c>
      <c r="F113">
        <v>12</v>
      </c>
      <c r="G113">
        <v>3.85</v>
      </c>
      <c r="H113">
        <v>3</v>
      </c>
      <c r="I113">
        <v>12500</v>
      </c>
    </row>
    <row r="114" spans="1:9">
      <c r="A114" s="4" t="s">
        <v>264</v>
      </c>
      <c r="B114" s="5" t="s">
        <v>265</v>
      </c>
      <c r="C114" s="5" t="s">
        <v>260</v>
      </c>
      <c r="D114" s="5" t="s">
        <v>5</v>
      </c>
      <c r="E114">
        <v>35</v>
      </c>
      <c r="F114">
        <v>25</v>
      </c>
      <c r="G114">
        <v>5</v>
      </c>
      <c r="H114">
        <v>5</v>
      </c>
      <c r="I114">
        <v>15000</v>
      </c>
    </row>
    <row r="115" spans="1:9">
      <c r="A115" s="4" t="s">
        <v>266</v>
      </c>
      <c r="B115" s="5" t="s">
        <v>267</v>
      </c>
      <c r="C115" s="5" t="s">
        <v>263</v>
      </c>
      <c r="D115" s="5" t="s">
        <v>5</v>
      </c>
      <c r="E115">
        <v>20.5</v>
      </c>
      <c r="F115">
        <v>15.3</v>
      </c>
      <c r="G115">
        <v>4</v>
      </c>
      <c r="H115">
        <v>3.66</v>
      </c>
      <c r="I115">
        <v>15000</v>
      </c>
    </row>
    <row r="116" spans="1:9">
      <c r="A116" s="4" t="s">
        <v>268</v>
      </c>
      <c r="B116" s="5" t="s">
        <v>269</v>
      </c>
      <c r="C116" s="5" t="s">
        <v>263</v>
      </c>
      <c r="D116" s="5" t="s">
        <v>5</v>
      </c>
      <c r="E116">
        <v>36.5</v>
      </c>
      <c r="F116">
        <v>17.45</v>
      </c>
      <c r="G116">
        <v>5.8</v>
      </c>
      <c r="H116">
        <v>5.8</v>
      </c>
      <c r="I116">
        <v>8450</v>
      </c>
    </row>
    <row r="117" spans="1:9">
      <c r="A117" s="4" t="s">
        <v>270</v>
      </c>
      <c r="B117" s="5" t="s">
        <v>271</v>
      </c>
      <c r="C117" s="5" t="s">
        <v>251</v>
      </c>
      <c r="D117" s="5" t="s">
        <v>5</v>
      </c>
      <c r="E117">
        <v>35</v>
      </c>
      <c r="F117">
        <v>14.5</v>
      </c>
      <c r="G117">
        <v>4.95</v>
      </c>
      <c r="H117">
        <v>4.45</v>
      </c>
      <c r="I117">
        <v>26400</v>
      </c>
    </row>
    <row r="118" spans="1:9">
      <c r="A118" s="4" t="s">
        <v>272</v>
      </c>
      <c r="B118" s="5" t="s">
        <v>273</v>
      </c>
      <c r="C118" s="5" t="s">
        <v>274</v>
      </c>
      <c r="D118" s="5" t="s">
        <v>5</v>
      </c>
      <c r="E118">
        <v>43</v>
      </c>
      <c r="F118">
        <v>15</v>
      </c>
      <c r="G118">
        <v>6</v>
      </c>
      <c r="H118">
        <v>6</v>
      </c>
      <c r="I118">
        <v>6000</v>
      </c>
    </row>
    <row r="119" spans="1:9">
      <c r="A119" s="4" t="s">
        <v>275</v>
      </c>
      <c r="B119" s="5" t="s">
        <v>276</v>
      </c>
      <c r="C119" s="5" t="s">
        <v>243</v>
      </c>
      <c r="D119" s="5" t="s">
        <v>5</v>
      </c>
      <c r="E119">
        <v>48</v>
      </c>
      <c r="F119">
        <v>17.3</v>
      </c>
      <c r="G119">
        <v>6.3</v>
      </c>
      <c r="H119">
        <v>6.3</v>
      </c>
      <c r="I119">
        <v>13750</v>
      </c>
    </row>
    <row r="120" spans="1:9">
      <c r="A120" s="4" t="s">
        <v>277</v>
      </c>
      <c r="B120" s="5" t="s">
        <v>278</v>
      </c>
      <c r="C120" s="5" t="s">
        <v>279</v>
      </c>
      <c r="D120" s="5" t="s">
        <v>5</v>
      </c>
      <c r="E120">
        <v>31.3</v>
      </c>
      <c r="F120">
        <v>17.8</v>
      </c>
      <c r="G120">
        <v>5.3</v>
      </c>
      <c r="H120">
        <v>3.8</v>
      </c>
      <c r="I120">
        <v>12900</v>
      </c>
    </row>
    <row r="121" spans="1:9">
      <c r="A121" s="4" t="s">
        <v>280</v>
      </c>
      <c r="B121" s="5" t="s">
        <v>281</v>
      </c>
      <c r="C121" s="5" t="s">
        <v>279</v>
      </c>
      <c r="D121" s="5" t="s">
        <v>5</v>
      </c>
      <c r="E121">
        <v>32</v>
      </c>
      <c r="F121">
        <v>20.93</v>
      </c>
      <c r="G121">
        <v>9.2200000000000006</v>
      </c>
      <c r="H121">
        <v>8.7200000000000006</v>
      </c>
      <c r="I121">
        <v>18000</v>
      </c>
    </row>
    <row r="122" spans="1:9">
      <c r="A122" s="4" t="s">
        <v>282</v>
      </c>
      <c r="B122" s="5" t="s">
        <v>283</v>
      </c>
      <c r="C122" s="5" t="s">
        <v>284</v>
      </c>
      <c r="D122" s="5" t="s">
        <v>5</v>
      </c>
      <c r="E122">
        <v>25</v>
      </c>
      <c r="F122">
        <v>19.53</v>
      </c>
      <c r="G122">
        <v>6.93</v>
      </c>
      <c r="H122">
        <v>6.93</v>
      </c>
      <c r="I122">
        <v>27000</v>
      </c>
    </row>
    <row r="123" spans="1:9">
      <c r="A123" s="4" t="s">
        <v>285</v>
      </c>
      <c r="B123" s="5" t="s">
        <v>286</v>
      </c>
      <c r="C123" s="5" t="s">
        <v>279</v>
      </c>
      <c r="D123" s="5" t="s">
        <v>5</v>
      </c>
      <c r="E123">
        <v>47</v>
      </c>
      <c r="F123">
        <v>24.9</v>
      </c>
      <c r="G123">
        <v>9.64</v>
      </c>
      <c r="H123">
        <v>7.59</v>
      </c>
      <c r="I123">
        <v>18000</v>
      </c>
    </row>
    <row r="124" spans="1:9">
      <c r="A124" s="4" t="s">
        <v>287</v>
      </c>
      <c r="B124" s="5" t="s">
        <v>288</v>
      </c>
      <c r="C124" s="5" t="s">
        <v>289</v>
      </c>
      <c r="D124" s="5" t="s">
        <v>5</v>
      </c>
      <c r="E124">
        <v>28.4</v>
      </c>
      <c r="F124">
        <v>18</v>
      </c>
      <c r="G124">
        <v>6.9</v>
      </c>
      <c r="H124">
        <v>6.6</v>
      </c>
      <c r="I124">
        <v>0</v>
      </c>
    </row>
    <row r="125" spans="1:9">
      <c r="A125" s="4" t="s">
        <v>290</v>
      </c>
      <c r="B125" s="5" t="s">
        <v>291</v>
      </c>
      <c r="C125" s="5" t="s">
        <v>292</v>
      </c>
      <c r="D125" s="5" t="s">
        <v>5</v>
      </c>
      <c r="E125">
        <v>52</v>
      </c>
      <c r="F125">
        <v>20</v>
      </c>
      <c r="G125">
        <v>5.8</v>
      </c>
      <c r="H125">
        <v>5.8</v>
      </c>
      <c r="I125">
        <v>20000</v>
      </c>
    </row>
    <row r="126" spans="1:9">
      <c r="A126" s="4" t="s">
        <v>293</v>
      </c>
      <c r="B126" s="5" t="s">
        <v>294</v>
      </c>
      <c r="C126" s="5" t="s">
        <v>279</v>
      </c>
      <c r="D126" s="5" t="s">
        <v>5</v>
      </c>
      <c r="E126">
        <v>17.5</v>
      </c>
      <c r="F126">
        <v>18</v>
      </c>
      <c r="G126">
        <v>5</v>
      </c>
      <c r="H126">
        <v>4.5</v>
      </c>
      <c r="I126">
        <v>3000</v>
      </c>
    </row>
    <row r="127" spans="1:9">
      <c r="A127" s="4" t="s">
        <v>295</v>
      </c>
      <c r="B127" s="5" t="s">
        <v>296</v>
      </c>
      <c r="C127" s="5" t="s">
        <v>279</v>
      </c>
      <c r="D127" s="5" t="s">
        <v>5</v>
      </c>
      <c r="E127">
        <v>22.55</v>
      </c>
      <c r="F127">
        <v>19.13</v>
      </c>
      <c r="G127">
        <v>5.35</v>
      </c>
      <c r="H127">
        <v>3.95</v>
      </c>
      <c r="I127">
        <v>7000</v>
      </c>
    </row>
    <row r="128" spans="1:9">
      <c r="A128" s="4" t="s">
        <v>297</v>
      </c>
      <c r="B128" s="5" t="s">
        <v>298</v>
      </c>
      <c r="C128" s="5" t="s">
        <v>289</v>
      </c>
      <c r="D128" s="5" t="s">
        <v>5</v>
      </c>
      <c r="E128">
        <v>19.350000000000001</v>
      </c>
      <c r="F128">
        <v>18.8</v>
      </c>
      <c r="G128">
        <v>7.6</v>
      </c>
      <c r="H128">
        <v>7.6</v>
      </c>
      <c r="I128">
        <v>16000</v>
      </c>
    </row>
    <row r="129" spans="1:9">
      <c r="A129" s="4" t="s">
        <v>299</v>
      </c>
      <c r="B129" s="5" t="s">
        <v>300</v>
      </c>
      <c r="C129" s="5" t="s">
        <v>243</v>
      </c>
      <c r="D129" s="5" t="s">
        <v>5</v>
      </c>
      <c r="E129">
        <v>15</v>
      </c>
      <c r="F129">
        <v>22.3</v>
      </c>
      <c r="G129">
        <v>9.1999999999999993</v>
      </c>
      <c r="H129">
        <v>9.1999999999999993</v>
      </c>
      <c r="I129">
        <v>29500</v>
      </c>
    </row>
    <row r="130" spans="1:9">
      <c r="A130" s="4" t="s">
        <v>301</v>
      </c>
      <c r="B130" s="5" t="s">
        <v>302</v>
      </c>
      <c r="C130" s="5" t="s">
        <v>274</v>
      </c>
      <c r="D130" s="5" t="s">
        <v>5</v>
      </c>
      <c r="E130">
        <v>19.25</v>
      </c>
      <c r="F130">
        <v>20.309999999999999</v>
      </c>
      <c r="G130">
        <v>6.51</v>
      </c>
      <c r="H130">
        <v>6.16</v>
      </c>
      <c r="I130">
        <v>52000</v>
      </c>
    </row>
    <row r="131" spans="1:9">
      <c r="A131" s="4" t="s">
        <v>303</v>
      </c>
      <c r="B131" s="5" t="s">
        <v>304</v>
      </c>
      <c r="C131" s="5" t="s">
        <v>284</v>
      </c>
      <c r="D131" s="5" t="s">
        <v>5</v>
      </c>
      <c r="E131">
        <v>26.9</v>
      </c>
      <c r="F131">
        <v>20.399999999999999</v>
      </c>
      <c r="G131">
        <v>6.3</v>
      </c>
      <c r="H131">
        <v>5.7</v>
      </c>
      <c r="I131">
        <v>10000</v>
      </c>
    </row>
    <row r="132" spans="1:9">
      <c r="A132" s="4" t="s">
        <v>305</v>
      </c>
      <c r="B132" s="5" t="s">
        <v>306</v>
      </c>
      <c r="C132" s="5" t="s">
        <v>292</v>
      </c>
      <c r="D132" s="5" t="s">
        <v>5</v>
      </c>
      <c r="E132">
        <v>41</v>
      </c>
      <c r="F132">
        <v>26</v>
      </c>
      <c r="G132">
        <v>6.7</v>
      </c>
      <c r="H132">
        <v>5.7</v>
      </c>
      <c r="I132">
        <v>10200</v>
      </c>
    </row>
    <row r="133" spans="1:9">
      <c r="A133" s="4" t="s">
        <v>307</v>
      </c>
      <c r="B133" s="5" t="s">
        <v>308</v>
      </c>
      <c r="C133" s="5" t="s">
        <v>309</v>
      </c>
      <c r="D133" s="5" t="s">
        <v>5</v>
      </c>
      <c r="E133">
        <v>20</v>
      </c>
      <c r="F133">
        <v>19.25</v>
      </c>
      <c r="G133">
        <v>8.9499999999999993</v>
      </c>
      <c r="H133">
        <v>8.9499999999999993</v>
      </c>
      <c r="I133">
        <v>0</v>
      </c>
    </row>
    <row r="134" spans="1:9">
      <c r="A134" s="4" t="s">
        <v>310</v>
      </c>
      <c r="B134" s="5" t="s">
        <v>311</v>
      </c>
      <c r="C134" s="5" t="s">
        <v>309</v>
      </c>
      <c r="D134" s="5" t="s">
        <v>5</v>
      </c>
      <c r="E134">
        <v>15</v>
      </c>
      <c r="F134">
        <v>12.73</v>
      </c>
      <c r="G134">
        <v>3.27</v>
      </c>
      <c r="H134">
        <v>3.27</v>
      </c>
      <c r="I134">
        <v>2000</v>
      </c>
    </row>
    <row r="135" spans="1:9">
      <c r="A135" s="4" t="s">
        <v>312</v>
      </c>
      <c r="B135" s="5" t="s">
        <v>313</v>
      </c>
      <c r="C135" s="5" t="s">
        <v>263</v>
      </c>
      <c r="D135" s="5" t="s">
        <v>5</v>
      </c>
      <c r="E135">
        <v>35</v>
      </c>
      <c r="F135">
        <v>21</v>
      </c>
      <c r="G135">
        <v>8.5</v>
      </c>
      <c r="H135">
        <v>7.5</v>
      </c>
      <c r="I135">
        <v>8000</v>
      </c>
    </row>
    <row r="136" spans="1:9">
      <c r="A136" s="4" t="s">
        <v>314</v>
      </c>
      <c r="B136" s="5" t="s">
        <v>315</v>
      </c>
      <c r="C136" s="5" t="s">
        <v>263</v>
      </c>
      <c r="D136" s="5" t="s">
        <v>5</v>
      </c>
      <c r="E136">
        <v>28</v>
      </c>
      <c r="F136">
        <v>15</v>
      </c>
      <c r="G136">
        <v>6</v>
      </c>
      <c r="H136">
        <v>6</v>
      </c>
      <c r="I136">
        <v>1500</v>
      </c>
    </row>
    <row r="137" spans="1:9">
      <c r="A137" s="4" t="s">
        <v>316</v>
      </c>
      <c r="B137" s="5" t="s">
        <v>317</v>
      </c>
      <c r="C137" s="5" t="s">
        <v>263</v>
      </c>
      <c r="D137" s="5" t="s">
        <v>5</v>
      </c>
      <c r="E137">
        <v>15</v>
      </c>
      <c r="F137">
        <v>15.28</v>
      </c>
      <c r="G137">
        <v>5.98</v>
      </c>
      <c r="H137">
        <v>5.98</v>
      </c>
      <c r="I137">
        <v>15000</v>
      </c>
    </row>
    <row r="138" spans="1:9">
      <c r="A138" s="4" t="s">
        <v>318</v>
      </c>
      <c r="B138" s="5" t="s">
        <v>319</v>
      </c>
      <c r="C138" s="5" t="s">
        <v>279</v>
      </c>
      <c r="D138" s="5" t="s">
        <v>5</v>
      </c>
      <c r="E138">
        <v>25.5</v>
      </c>
      <c r="F138">
        <v>17</v>
      </c>
      <c r="G138">
        <v>10</v>
      </c>
      <c r="H138">
        <v>10</v>
      </c>
      <c r="I138">
        <v>49500</v>
      </c>
    </row>
    <row r="139" spans="1:9">
      <c r="A139" s="4" t="s">
        <v>320</v>
      </c>
      <c r="B139" s="5" t="s">
        <v>321</v>
      </c>
      <c r="C139" s="5" t="s">
        <v>263</v>
      </c>
      <c r="D139" s="5" t="s">
        <v>5</v>
      </c>
      <c r="E139">
        <v>30</v>
      </c>
      <c r="F139">
        <v>15</v>
      </c>
      <c r="G139">
        <v>7.3</v>
      </c>
      <c r="H139">
        <v>6.9</v>
      </c>
      <c r="I139">
        <v>14100</v>
      </c>
    </row>
    <row r="140" spans="1:9">
      <c r="A140" s="4" t="s">
        <v>322</v>
      </c>
      <c r="B140" s="5" t="s">
        <v>323</v>
      </c>
      <c r="C140" s="5" t="s">
        <v>292</v>
      </c>
      <c r="D140" s="5" t="s">
        <v>5</v>
      </c>
      <c r="E140">
        <v>40</v>
      </c>
      <c r="F140">
        <v>20.05</v>
      </c>
      <c r="G140">
        <v>6</v>
      </c>
      <c r="H140">
        <v>5.5</v>
      </c>
      <c r="I140">
        <v>6411</v>
      </c>
    </row>
    <row r="141" spans="1:9">
      <c r="A141" s="4" t="s">
        <v>324</v>
      </c>
      <c r="B141" s="5" t="s">
        <v>325</v>
      </c>
      <c r="C141" s="5" t="s">
        <v>284</v>
      </c>
      <c r="D141" s="5" t="s">
        <v>5</v>
      </c>
      <c r="E141">
        <v>38.5</v>
      </c>
      <c r="F141">
        <v>22</v>
      </c>
      <c r="G141">
        <v>6.3</v>
      </c>
      <c r="H141">
        <v>5.95</v>
      </c>
      <c r="I141">
        <v>500</v>
      </c>
    </row>
    <row r="142" spans="1:9">
      <c r="A142" s="4" t="s">
        <v>326</v>
      </c>
      <c r="B142" s="5" t="s">
        <v>327</v>
      </c>
      <c r="C142" s="5" t="s">
        <v>284</v>
      </c>
      <c r="D142" s="5" t="s">
        <v>5</v>
      </c>
      <c r="E142">
        <v>15</v>
      </c>
      <c r="F142">
        <v>15.13</v>
      </c>
      <c r="G142">
        <v>5</v>
      </c>
      <c r="H142">
        <v>4.66</v>
      </c>
      <c r="I142">
        <v>30000</v>
      </c>
    </row>
    <row r="143" spans="1:9">
      <c r="A143" s="4" t="s">
        <v>328</v>
      </c>
      <c r="B143" s="5" t="s">
        <v>329</v>
      </c>
      <c r="C143" s="5" t="s">
        <v>243</v>
      </c>
      <c r="D143" s="5" t="s">
        <v>5</v>
      </c>
      <c r="E143">
        <v>39</v>
      </c>
      <c r="F143">
        <v>17.25</v>
      </c>
      <c r="G143">
        <v>5.9</v>
      </c>
      <c r="H143">
        <v>5.7</v>
      </c>
      <c r="I143">
        <v>7880</v>
      </c>
    </row>
    <row r="144" spans="1:9">
      <c r="A144" s="4" t="s">
        <v>330</v>
      </c>
      <c r="B144" s="5" t="s">
        <v>331</v>
      </c>
      <c r="C144" s="5" t="s">
        <v>289</v>
      </c>
      <c r="D144" s="5" t="s">
        <v>5</v>
      </c>
      <c r="E144">
        <v>28</v>
      </c>
      <c r="F144">
        <v>16</v>
      </c>
      <c r="G144">
        <v>5.9</v>
      </c>
      <c r="H144">
        <v>5.55</v>
      </c>
      <c r="I144">
        <v>18103</v>
      </c>
    </row>
    <row r="145" spans="1:9">
      <c r="A145" s="4" t="s">
        <v>332</v>
      </c>
      <c r="B145" s="5" t="s">
        <v>333</v>
      </c>
      <c r="C145" s="5" t="s">
        <v>279</v>
      </c>
      <c r="D145" s="5" t="s">
        <v>5</v>
      </c>
      <c r="E145">
        <v>30.5</v>
      </c>
      <c r="F145">
        <v>17.8</v>
      </c>
      <c r="G145">
        <v>5.0999999999999996</v>
      </c>
      <c r="H145">
        <v>5.0999999999999996</v>
      </c>
      <c r="I145">
        <v>46800</v>
      </c>
    </row>
    <row r="146" spans="1:9">
      <c r="A146" s="4" t="s">
        <v>334</v>
      </c>
      <c r="B146" s="5" t="s">
        <v>335</v>
      </c>
      <c r="C146" s="5" t="s">
        <v>284</v>
      </c>
      <c r="D146" s="5" t="s">
        <v>5</v>
      </c>
      <c r="E146">
        <v>28.92</v>
      </c>
      <c r="F146">
        <v>19.850000000000001</v>
      </c>
      <c r="G146">
        <v>7.85</v>
      </c>
      <c r="H146">
        <v>7.85</v>
      </c>
      <c r="I146">
        <v>17800</v>
      </c>
    </row>
    <row r="147" spans="1:9">
      <c r="A147" s="4" t="s">
        <v>336</v>
      </c>
      <c r="B147" s="5" t="s">
        <v>337</v>
      </c>
      <c r="C147" s="5" t="s">
        <v>243</v>
      </c>
      <c r="D147" s="5" t="s">
        <v>5</v>
      </c>
      <c r="E147">
        <v>22.9</v>
      </c>
      <c r="F147">
        <v>21.68</v>
      </c>
      <c r="G147">
        <v>7</v>
      </c>
      <c r="H147">
        <v>7</v>
      </c>
      <c r="I147">
        <v>22900</v>
      </c>
    </row>
    <row r="148" spans="1:9">
      <c r="A148" s="4" t="s">
        <v>338</v>
      </c>
      <c r="B148" s="5" t="s">
        <v>339</v>
      </c>
      <c r="C148" s="5" t="s">
        <v>243</v>
      </c>
      <c r="D148" s="5" t="s">
        <v>5</v>
      </c>
      <c r="E148">
        <v>29.5</v>
      </c>
      <c r="F148">
        <v>18.45</v>
      </c>
      <c r="G148">
        <v>7.25</v>
      </c>
      <c r="H148">
        <v>6.5</v>
      </c>
      <c r="I148">
        <v>2000</v>
      </c>
    </row>
    <row r="149" spans="1:9">
      <c r="A149" s="4" t="s">
        <v>340</v>
      </c>
      <c r="B149" s="5" t="s">
        <v>341</v>
      </c>
      <c r="C149" s="5" t="s">
        <v>342</v>
      </c>
      <c r="D149" s="5" t="s">
        <v>5</v>
      </c>
      <c r="E149">
        <v>0</v>
      </c>
      <c r="F149">
        <v>26</v>
      </c>
      <c r="G149">
        <v>6.68</v>
      </c>
      <c r="H149">
        <v>6.34</v>
      </c>
      <c r="I149">
        <v>21500</v>
      </c>
    </row>
    <row r="150" spans="1:9">
      <c r="A150" s="4" t="s">
        <v>343</v>
      </c>
      <c r="B150" s="5" t="s">
        <v>344</v>
      </c>
      <c r="C150" s="5" t="s">
        <v>284</v>
      </c>
      <c r="D150" s="5" t="s">
        <v>5</v>
      </c>
      <c r="E150">
        <v>39.25</v>
      </c>
      <c r="F150">
        <v>20.5</v>
      </c>
      <c r="G150">
        <v>6.71</v>
      </c>
      <c r="H150">
        <v>6.01</v>
      </c>
      <c r="I150">
        <v>15950</v>
      </c>
    </row>
    <row r="151" spans="1:9">
      <c r="A151" s="4" t="s">
        <v>345</v>
      </c>
      <c r="B151" s="5" t="s">
        <v>346</v>
      </c>
      <c r="C151" s="5" t="s">
        <v>263</v>
      </c>
      <c r="D151" s="5" t="s">
        <v>5</v>
      </c>
      <c r="E151">
        <v>30</v>
      </c>
      <c r="F151">
        <v>16.5</v>
      </c>
      <c r="G151">
        <v>5.6</v>
      </c>
      <c r="H151">
        <v>4.8</v>
      </c>
      <c r="I151">
        <v>6500</v>
      </c>
    </row>
    <row r="152" spans="1:9">
      <c r="A152" s="4" t="s">
        <v>347</v>
      </c>
      <c r="B152" s="5" t="s">
        <v>348</v>
      </c>
      <c r="C152" s="5" t="s">
        <v>279</v>
      </c>
      <c r="D152" s="5" t="s">
        <v>5</v>
      </c>
      <c r="E152">
        <v>15.61</v>
      </c>
      <c r="F152">
        <v>17.71</v>
      </c>
      <c r="G152">
        <v>5.1100000000000003</v>
      </c>
      <c r="H152">
        <v>4.46</v>
      </c>
      <c r="I152">
        <v>10000</v>
      </c>
    </row>
    <row r="153" spans="1:9">
      <c r="A153" s="4" t="s">
        <v>349</v>
      </c>
      <c r="B153" s="5" t="s">
        <v>350</v>
      </c>
      <c r="C153" s="5" t="s">
        <v>263</v>
      </c>
      <c r="D153" s="5" t="s">
        <v>5</v>
      </c>
      <c r="E153">
        <v>38.5</v>
      </c>
      <c r="F153">
        <v>16.760000000000002</v>
      </c>
      <c r="G153">
        <v>5.53</v>
      </c>
      <c r="H153">
        <v>5.19</v>
      </c>
      <c r="I153">
        <v>9750</v>
      </c>
    </row>
    <row r="154" spans="1:9">
      <c r="A154" s="4" t="s">
        <v>351</v>
      </c>
      <c r="B154" s="5" t="s">
        <v>352</v>
      </c>
      <c r="C154" s="5" t="s">
        <v>342</v>
      </c>
      <c r="D154" s="5" t="s">
        <v>5</v>
      </c>
      <c r="E154">
        <v>24.49</v>
      </c>
      <c r="F154">
        <v>16.600000000000001</v>
      </c>
      <c r="G154">
        <v>5.3</v>
      </c>
      <c r="H154">
        <v>4.3</v>
      </c>
      <c r="I154">
        <v>3000</v>
      </c>
    </row>
    <row r="155" spans="1:9">
      <c r="A155" s="4" t="s">
        <v>353</v>
      </c>
      <c r="B155" s="5" t="s">
        <v>354</v>
      </c>
      <c r="C155" s="5" t="s">
        <v>274</v>
      </c>
      <c r="D155" s="5" t="s">
        <v>5</v>
      </c>
      <c r="E155">
        <v>37.299999999999997</v>
      </c>
      <c r="F155">
        <v>21</v>
      </c>
      <c r="G155">
        <v>6</v>
      </c>
      <c r="H155">
        <v>6</v>
      </c>
      <c r="I155">
        <v>8620</v>
      </c>
    </row>
    <row r="156" spans="1:9">
      <c r="A156" s="4" t="s">
        <v>355</v>
      </c>
      <c r="B156" s="5" t="s">
        <v>356</v>
      </c>
      <c r="C156" s="5" t="s">
        <v>260</v>
      </c>
      <c r="D156" s="5" t="s">
        <v>5</v>
      </c>
      <c r="E156">
        <v>15</v>
      </c>
      <c r="F156">
        <v>27</v>
      </c>
      <c r="G156">
        <v>6</v>
      </c>
      <c r="H156">
        <v>6</v>
      </c>
      <c r="I156">
        <v>16200</v>
      </c>
    </row>
    <row r="157" spans="1:9">
      <c r="A157" s="4" t="s">
        <v>357</v>
      </c>
      <c r="B157" s="5" t="s">
        <v>358</v>
      </c>
      <c r="C157" s="5" t="s">
        <v>260</v>
      </c>
      <c r="D157" s="5" t="s">
        <v>5</v>
      </c>
      <c r="E157">
        <v>29.95</v>
      </c>
      <c r="F157">
        <v>16.399999999999999</v>
      </c>
      <c r="G157">
        <v>6.96</v>
      </c>
      <c r="H157">
        <v>6.96</v>
      </c>
      <c r="I157">
        <v>8500</v>
      </c>
    </row>
    <row r="158" spans="1:9">
      <c r="A158" s="4" t="s">
        <v>359</v>
      </c>
      <c r="B158" s="5" t="s">
        <v>360</v>
      </c>
      <c r="C158" s="5" t="s">
        <v>342</v>
      </c>
      <c r="D158" s="5" t="s">
        <v>5</v>
      </c>
      <c r="E158">
        <v>21</v>
      </c>
      <c r="F158">
        <v>16.73</v>
      </c>
      <c r="G158">
        <v>5.82</v>
      </c>
      <c r="H158">
        <v>5.32</v>
      </c>
      <c r="I158">
        <v>17185</v>
      </c>
    </row>
    <row r="159" spans="1:9">
      <c r="A159" s="4" t="s">
        <v>361</v>
      </c>
      <c r="B159" s="5" t="s">
        <v>362</v>
      </c>
      <c r="C159" s="5" t="s">
        <v>260</v>
      </c>
      <c r="D159" s="5" t="s">
        <v>5</v>
      </c>
      <c r="E159">
        <v>20</v>
      </c>
      <c r="F159">
        <v>18.600000000000001</v>
      </c>
      <c r="G159">
        <v>5.9</v>
      </c>
      <c r="H159">
        <v>5.9</v>
      </c>
      <c r="I159">
        <v>69641</v>
      </c>
    </row>
    <row r="160" spans="1:9">
      <c r="A160" s="4" t="s">
        <v>363</v>
      </c>
      <c r="B160" s="5" t="s">
        <v>364</v>
      </c>
      <c r="C160" s="5" t="s">
        <v>260</v>
      </c>
      <c r="D160" s="5" t="s">
        <v>5</v>
      </c>
      <c r="E160">
        <v>40</v>
      </c>
      <c r="F160">
        <v>16</v>
      </c>
      <c r="G160">
        <v>6.2</v>
      </c>
      <c r="H160">
        <v>6</v>
      </c>
      <c r="I160">
        <v>18000</v>
      </c>
    </row>
    <row r="161" spans="1:9">
      <c r="A161" s="4" t="s">
        <v>365</v>
      </c>
      <c r="B161" s="5" t="s">
        <v>366</v>
      </c>
      <c r="C161" s="5" t="s">
        <v>292</v>
      </c>
      <c r="D161" s="5" t="s">
        <v>5</v>
      </c>
      <c r="E161">
        <v>50</v>
      </c>
      <c r="F161">
        <v>27.34</v>
      </c>
      <c r="G161">
        <v>7.89</v>
      </c>
      <c r="H161">
        <v>6.49</v>
      </c>
      <c r="I161">
        <v>42000</v>
      </c>
    </row>
    <row r="162" spans="1:9">
      <c r="A162" s="4" t="s">
        <v>367</v>
      </c>
      <c r="B162" s="5" t="s">
        <v>368</v>
      </c>
      <c r="C162" s="5" t="s">
        <v>260</v>
      </c>
      <c r="D162" s="5" t="s">
        <v>5</v>
      </c>
      <c r="E162">
        <v>21.5</v>
      </c>
      <c r="F162">
        <v>18</v>
      </c>
      <c r="G162">
        <v>5.15</v>
      </c>
      <c r="H162">
        <v>4.75</v>
      </c>
      <c r="I162">
        <v>70000</v>
      </c>
    </row>
    <row r="163" spans="1:9">
      <c r="A163" s="4" t="s">
        <v>369</v>
      </c>
      <c r="B163" s="5" t="s">
        <v>370</v>
      </c>
      <c r="C163" s="5" t="s">
        <v>289</v>
      </c>
      <c r="D163" s="5" t="s">
        <v>5</v>
      </c>
      <c r="E163">
        <v>31</v>
      </c>
      <c r="F163">
        <v>21.4</v>
      </c>
      <c r="G163">
        <v>10</v>
      </c>
      <c r="H163">
        <v>8.6</v>
      </c>
      <c r="I163">
        <v>18500</v>
      </c>
    </row>
    <row r="164" spans="1:9">
      <c r="A164" s="4" t="s">
        <v>371</v>
      </c>
      <c r="B164" s="5" t="s">
        <v>372</v>
      </c>
      <c r="C164" s="5" t="s">
        <v>246</v>
      </c>
      <c r="D164" s="5" t="s">
        <v>5</v>
      </c>
      <c r="E164">
        <v>22</v>
      </c>
      <c r="F164">
        <v>25.73</v>
      </c>
      <c r="G164">
        <v>3.82</v>
      </c>
      <c r="H164">
        <v>3.82</v>
      </c>
      <c r="I164">
        <v>29000</v>
      </c>
    </row>
    <row r="165" spans="1:9">
      <c r="A165" s="4" t="s">
        <v>373</v>
      </c>
      <c r="B165" s="5" t="s">
        <v>374</v>
      </c>
      <c r="C165" s="5" t="s">
        <v>246</v>
      </c>
      <c r="D165" s="5" t="s">
        <v>5</v>
      </c>
      <c r="E165">
        <v>34</v>
      </c>
      <c r="F165">
        <v>21</v>
      </c>
      <c r="G165">
        <v>8</v>
      </c>
      <c r="H165">
        <v>8</v>
      </c>
      <c r="I165">
        <v>31000</v>
      </c>
    </row>
    <row r="166" spans="1:9">
      <c r="A166" s="4" t="s">
        <v>375</v>
      </c>
      <c r="B166" s="5" t="s">
        <v>376</v>
      </c>
      <c r="C166" s="5" t="s">
        <v>274</v>
      </c>
      <c r="D166" s="5" t="s">
        <v>5</v>
      </c>
      <c r="E166">
        <v>20</v>
      </c>
      <c r="F166">
        <v>15.25</v>
      </c>
      <c r="G166">
        <v>4.9000000000000004</v>
      </c>
      <c r="H166">
        <v>3.85</v>
      </c>
      <c r="I166">
        <v>4300</v>
      </c>
    </row>
    <row r="167" spans="1:9">
      <c r="A167" s="4" t="s">
        <v>377</v>
      </c>
      <c r="B167" s="5" t="s">
        <v>378</v>
      </c>
      <c r="C167" s="5" t="s">
        <v>246</v>
      </c>
      <c r="D167" s="5" t="s">
        <v>5</v>
      </c>
      <c r="E167">
        <v>15</v>
      </c>
      <c r="F167">
        <v>14.98</v>
      </c>
      <c r="G167">
        <v>3.85</v>
      </c>
      <c r="H167">
        <v>3.51</v>
      </c>
      <c r="I167">
        <v>68000</v>
      </c>
    </row>
    <row r="168" spans="1:9">
      <c r="A168" s="4" t="s">
        <v>379</v>
      </c>
      <c r="B168" s="5" t="s">
        <v>380</v>
      </c>
      <c r="C168" s="5" t="s">
        <v>243</v>
      </c>
      <c r="D168" s="5" t="s">
        <v>5</v>
      </c>
      <c r="E168">
        <v>33</v>
      </c>
      <c r="F168">
        <v>16</v>
      </c>
      <c r="G168">
        <v>9</v>
      </c>
      <c r="H168">
        <v>9</v>
      </c>
      <c r="I168">
        <v>23000</v>
      </c>
    </row>
    <row r="169" spans="1:9">
      <c r="A169" s="4" t="s">
        <v>381</v>
      </c>
      <c r="B169" s="5" t="s">
        <v>382</v>
      </c>
      <c r="C169" s="5" t="s">
        <v>279</v>
      </c>
      <c r="D169" s="5" t="s">
        <v>5</v>
      </c>
      <c r="E169">
        <v>30</v>
      </c>
      <c r="F169">
        <v>16</v>
      </c>
      <c r="G169">
        <v>5</v>
      </c>
      <c r="H169">
        <v>5</v>
      </c>
      <c r="I169">
        <v>10000</v>
      </c>
    </row>
    <row r="170" spans="1:9">
      <c r="A170" s="4" t="s">
        <v>383</v>
      </c>
      <c r="B170" s="5" t="s">
        <v>384</v>
      </c>
      <c r="C170" s="5" t="s">
        <v>263</v>
      </c>
      <c r="D170" s="5" t="s">
        <v>5</v>
      </c>
      <c r="E170">
        <v>34.049999999999997</v>
      </c>
      <c r="F170">
        <v>20.53</v>
      </c>
      <c r="G170">
        <v>6.34</v>
      </c>
      <c r="H170">
        <v>5.96</v>
      </c>
      <c r="I170">
        <v>3600</v>
      </c>
    </row>
    <row r="171" spans="1:9">
      <c r="A171" s="4" t="s">
        <v>385</v>
      </c>
      <c r="B171" s="5" t="s">
        <v>386</v>
      </c>
      <c r="C171" s="5" t="s">
        <v>263</v>
      </c>
      <c r="D171" s="5" t="s">
        <v>5</v>
      </c>
      <c r="E171">
        <v>17.350000000000001</v>
      </c>
      <c r="F171">
        <v>16.3</v>
      </c>
      <c r="G171">
        <v>6.65</v>
      </c>
      <c r="H171">
        <v>6.65</v>
      </c>
      <c r="I171">
        <v>15000</v>
      </c>
    </row>
    <row r="172" spans="1:9">
      <c r="A172" s="4" t="s">
        <v>387</v>
      </c>
      <c r="B172" s="5" t="s">
        <v>388</v>
      </c>
      <c r="C172" s="5" t="s">
        <v>260</v>
      </c>
      <c r="D172" s="5" t="s">
        <v>5</v>
      </c>
      <c r="E172">
        <v>25</v>
      </c>
      <c r="F172">
        <v>16</v>
      </c>
      <c r="G172">
        <v>5.6</v>
      </c>
      <c r="H172">
        <v>5.6</v>
      </c>
      <c r="I172">
        <v>0</v>
      </c>
    </row>
    <row r="173" spans="1:9">
      <c r="A173" s="4" t="s">
        <v>389</v>
      </c>
      <c r="B173" s="5" t="s">
        <v>390</v>
      </c>
      <c r="C173" s="5" t="s">
        <v>260</v>
      </c>
      <c r="D173" s="5" t="s">
        <v>5</v>
      </c>
      <c r="E173">
        <v>22.2</v>
      </c>
      <c r="F173">
        <v>13.85</v>
      </c>
      <c r="G173">
        <v>5.35</v>
      </c>
      <c r="H173">
        <v>4.8</v>
      </c>
      <c r="I173">
        <v>2000</v>
      </c>
    </row>
    <row r="174" spans="1:9">
      <c r="A174" s="4" t="s">
        <v>391</v>
      </c>
      <c r="B174" s="5" t="s">
        <v>392</v>
      </c>
      <c r="C174" s="5" t="s">
        <v>243</v>
      </c>
      <c r="D174" s="5" t="s">
        <v>5</v>
      </c>
      <c r="E174">
        <v>30</v>
      </c>
      <c r="F174">
        <v>19</v>
      </c>
      <c r="G174">
        <v>11</v>
      </c>
      <c r="H174">
        <v>11</v>
      </c>
      <c r="I174">
        <v>5000</v>
      </c>
    </row>
    <row r="175" spans="1:9">
      <c r="A175" s="4" t="s">
        <v>393</v>
      </c>
      <c r="B175" s="5" t="s">
        <v>394</v>
      </c>
      <c r="C175" s="5" t="s">
        <v>289</v>
      </c>
      <c r="D175" s="5" t="s">
        <v>5</v>
      </c>
      <c r="E175">
        <v>22.15</v>
      </c>
      <c r="F175">
        <v>23.97</v>
      </c>
      <c r="G175">
        <v>6.81</v>
      </c>
      <c r="H175">
        <v>7.11</v>
      </c>
      <c r="I175">
        <v>15000</v>
      </c>
    </row>
    <row r="176" spans="1:9">
      <c r="A176" s="4" t="s">
        <v>395</v>
      </c>
      <c r="B176" s="5" t="s">
        <v>396</v>
      </c>
      <c r="C176" s="5" t="s">
        <v>289</v>
      </c>
      <c r="D176" s="5" t="s">
        <v>5</v>
      </c>
      <c r="E176">
        <v>30</v>
      </c>
      <c r="F176">
        <v>20</v>
      </c>
      <c r="G176">
        <v>8</v>
      </c>
      <c r="H176">
        <v>8</v>
      </c>
      <c r="I176">
        <v>16120</v>
      </c>
    </row>
    <row r="177" spans="1:9">
      <c r="A177" s="4" t="s">
        <v>397</v>
      </c>
      <c r="B177" s="5" t="s">
        <v>398</v>
      </c>
      <c r="C177" s="5" t="s">
        <v>342</v>
      </c>
      <c r="D177" s="5" t="s">
        <v>5</v>
      </c>
      <c r="E177">
        <v>20.5</v>
      </c>
      <c r="F177">
        <v>20</v>
      </c>
      <c r="G177">
        <v>5.2</v>
      </c>
      <c r="H177">
        <v>4.5</v>
      </c>
      <c r="I177">
        <v>6800</v>
      </c>
    </row>
    <row r="178" spans="1:9">
      <c r="A178" s="4" t="s">
        <v>399</v>
      </c>
      <c r="B178" s="5" t="s">
        <v>400</v>
      </c>
      <c r="C178" s="5" t="s">
        <v>243</v>
      </c>
      <c r="D178" s="5" t="s">
        <v>5</v>
      </c>
      <c r="E178">
        <v>35.049999999999997</v>
      </c>
      <c r="F178">
        <v>18.399999999999999</v>
      </c>
      <c r="G178">
        <v>6.15</v>
      </c>
      <c r="H178">
        <v>5.55</v>
      </c>
      <c r="I178">
        <v>18000</v>
      </c>
    </row>
    <row r="179" spans="1:9">
      <c r="A179" s="4" t="s">
        <v>401</v>
      </c>
      <c r="B179" s="5" t="s">
        <v>402</v>
      </c>
      <c r="C179" s="5" t="s">
        <v>243</v>
      </c>
      <c r="D179" s="5" t="s">
        <v>5</v>
      </c>
      <c r="E179">
        <v>25.5</v>
      </c>
      <c r="F179">
        <v>17.82</v>
      </c>
      <c r="G179">
        <v>6</v>
      </c>
      <c r="H179">
        <v>6</v>
      </c>
      <c r="I179">
        <v>21000</v>
      </c>
    </row>
    <row r="180" spans="1:9">
      <c r="A180" s="4" t="s">
        <v>403</v>
      </c>
      <c r="B180" s="5" t="s">
        <v>404</v>
      </c>
      <c r="C180" s="5" t="s">
        <v>405</v>
      </c>
      <c r="D180" s="5" t="s">
        <v>5</v>
      </c>
      <c r="E180">
        <v>15</v>
      </c>
      <c r="F180">
        <v>17.03</v>
      </c>
      <c r="G180">
        <v>4.4000000000000004</v>
      </c>
      <c r="H180">
        <v>4.0599999999999996</v>
      </c>
      <c r="I180">
        <v>0</v>
      </c>
    </row>
    <row r="181" spans="1:9">
      <c r="A181" s="4" t="s">
        <v>406</v>
      </c>
      <c r="B181" s="5" t="s">
        <v>407</v>
      </c>
      <c r="C181" s="5" t="s">
        <v>274</v>
      </c>
      <c r="D181" s="5" t="s">
        <v>5</v>
      </c>
      <c r="E181">
        <v>34</v>
      </c>
      <c r="F181">
        <v>16.5</v>
      </c>
      <c r="G181">
        <v>7.5</v>
      </c>
      <c r="H181">
        <v>6.5</v>
      </c>
      <c r="I181">
        <v>15000</v>
      </c>
    </row>
    <row r="182" spans="1:9">
      <c r="A182" s="4" t="s">
        <v>408</v>
      </c>
      <c r="B182" s="5" t="s">
        <v>409</v>
      </c>
      <c r="C182" s="5" t="s">
        <v>405</v>
      </c>
      <c r="D182" s="5" t="s">
        <v>5</v>
      </c>
      <c r="E182">
        <v>69</v>
      </c>
      <c r="F182">
        <v>23.23</v>
      </c>
      <c r="G182">
        <v>6.06</v>
      </c>
      <c r="H182">
        <v>6.06</v>
      </c>
      <c r="I182">
        <v>30000</v>
      </c>
    </row>
    <row r="183" spans="1:9">
      <c r="A183" s="4" t="s">
        <v>410</v>
      </c>
      <c r="B183" s="5" t="s">
        <v>411</v>
      </c>
      <c r="C183" s="5" t="s">
        <v>405</v>
      </c>
      <c r="D183" s="5" t="s">
        <v>5</v>
      </c>
      <c r="E183">
        <v>15</v>
      </c>
      <c r="F183">
        <v>15</v>
      </c>
      <c r="G183">
        <v>5.5</v>
      </c>
      <c r="H183">
        <v>5</v>
      </c>
      <c r="I183">
        <v>20000</v>
      </c>
    </row>
    <row r="184" spans="1:9">
      <c r="A184" s="4" t="s">
        <v>412</v>
      </c>
      <c r="B184" s="5" t="s">
        <v>467</v>
      </c>
      <c r="C184" s="5" t="s">
        <v>279</v>
      </c>
      <c r="D184" s="5" t="s">
        <v>5</v>
      </c>
      <c r="E184">
        <v>43.2</v>
      </c>
      <c r="F184">
        <v>23</v>
      </c>
      <c r="G184">
        <v>4.9000000000000004</v>
      </c>
      <c r="H184">
        <v>4.9000000000000004</v>
      </c>
      <c r="I184">
        <v>8000</v>
      </c>
    </row>
    <row r="185" spans="1:9">
      <c r="A185" s="4" t="s">
        <v>414</v>
      </c>
      <c r="B185" s="5" t="s">
        <v>415</v>
      </c>
      <c r="C185" s="5" t="s">
        <v>246</v>
      </c>
      <c r="D185" s="5" t="s">
        <v>5</v>
      </c>
      <c r="E185">
        <v>17.07</v>
      </c>
      <c r="F185">
        <v>17.350000000000001</v>
      </c>
      <c r="G185">
        <v>4.09</v>
      </c>
      <c r="H185">
        <v>3.75</v>
      </c>
      <c r="I185">
        <v>56000</v>
      </c>
    </row>
    <row r="186" spans="1:9">
      <c r="A186" s="4" t="s">
        <v>416</v>
      </c>
      <c r="B186" s="5" t="s">
        <v>417</v>
      </c>
      <c r="C186" s="5" t="s">
        <v>263</v>
      </c>
      <c r="D186" s="5" t="s">
        <v>5</v>
      </c>
      <c r="E186">
        <v>19.5</v>
      </c>
      <c r="F186">
        <v>18.79</v>
      </c>
      <c r="G186">
        <v>5.88</v>
      </c>
      <c r="H186">
        <v>5.88</v>
      </c>
      <c r="I186">
        <v>20700</v>
      </c>
    </row>
    <row r="187" spans="1:9">
      <c r="A187" s="4" t="s">
        <v>418</v>
      </c>
      <c r="B187" s="5" t="s">
        <v>419</v>
      </c>
      <c r="C187" s="5" t="s">
        <v>263</v>
      </c>
      <c r="D187" s="5" t="s">
        <v>5</v>
      </c>
      <c r="E187">
        <v>35</v>
      </c>
      <c r="F187">
        <v>15</v>
      </c>
      <c r="G187">
        <v>4.5999999999999996</v>
      </c>
      <c r="H187">
        <v>4.5999999999999996</v>
      </c>
      <c r="I187">
        <v>9345</v>
      </c>
    </row>
    <row r="188" spans="1:9">
      <c r="A188" s="4" t="s">
        <v>420</v>
      </c>
      <c r="B188" s="5" t="s">
        <v>421</v>
      </c>
      <c r="C188" s="5" t="s">
        <v>251</v>
      </c>
      <c r="D188" s="5" t="s">
        <v>5</v>
      </c>
      <c r="E188">
        <v>28.5</v>
      </c>
      <c r="F188">
        <v>20</v>
      </c>
      <c r="G188">
        <v>9.1</v>
      </c>
      <c r="H188">
        <v>9.1</v>
      </c>
      <c r="I188">
        <v>3000</v>
      </c>
    </row>
    <row r="189" spans="1:9">
      <c r="A189" s="4" t="s">
        <v>422</v>
      </c>
      <c r="B189" s="5" t="s">
        <v>423</v>
      </c>
      <c r="C189" s="5" t="s">
        <v>251</v>
      </c>
      <c r="D189" s="5" t="s">
        <v>5</v>
      </c>
      <c r="E189">
        <v>34.799999999999997</v>
      </c>
      <c r="F189">
        <v>22</v>
      </c>
      <c r="G189">
        <v>10</v>
      </c>
      <c r="H189">
        <v>10</v>
      </c>
      <c r="I189">
        <v>20000</v>
      </c>
    </row>
    <row r="190" spans="1:9">
      <c r="A190" s="4" t="s">
        <v>424</v>
      </c>
      <c r="B190" s="5" t="s">
        <v>425</v>
      </c>
      <c r="C190" s="5" t="s">
        <v>342</v>
      </c>
      <c r="D190" s="5" t="s">
        <v>5</v>
      </c>
      <c r="E190">
        <v>32.75</v>
      </c>
      <c r="F190">
        <v>24</v>
      </c>
      <c r="G190">
        <v>6.5</v>
      </c>
      <c r="H190">
        <v>6</v>
      </c>
      <c r="I190">
        <v>4000</v>
      </c>
    </row>
    <row r="191" spans="1:9">
      <c r="A191" s="4" t="s">
        <v>426</v>
      </c>
      <c r="B191" s="5" t="s">
        <v>427</v>
      </c>
      <c r="C191" s="5" t="s">
        <v>279</v>
      </c>
      <c r="D191" s="5" t="s">
        <v>5</v>
      </c>
      <c r="E191">
        <v>25</v>
      </c>
      <c r="F191">
        <v>15</v>
      </c>
      <c r="G191">
        <v>4.8</v>
      </c>
      <c r="H191">
        <v>4.8</v>
      </c>
      <c r="I191">
        <v>7000</v>
      </c>
    </row>
    <row r="192" spans="1:9">
      <c r="A192" s="4" t="s">
        <v>428</v>
      </c>
      <c r="B192" s="5" t="s">
        <v>429</v>
      </c>
      <c r="C192" s="5" t="s">
        <v>279</v>
      </c>
      <c r="D192" s="5" t="s">
        <v>5</v>
      </c>
      <c r="E192">
        <v>36</v>
      </c>
      <c r="F192">
        <v>18.5</v>
      </c>
      <c r="G192">
        <v>5.25</v>
      </c>
      <c r="H192">
        <v>4.5999999999999996</v>
      </c>
      <c r="I192">
        <v>5500</v>
      </c>
    </row>
    <row r="193" spans="1:9">
      <c r="A193" s="4" t="s">
        <v>430</v>
      </c>
      <c r="B193" s="5" t="s">
        <v>431</v>
      </c>
      <c r="C193" s="5" t="s">
        <v>260</v>
      </c>
      <c r="D193" s="5" t="s">
        <v>5</v>
      </c>
      <c r="E193">
        <v>16.5</v>
      </c>
      <c r="F193">
        <v>17.5</v>
      </c>
      <c r="G193">
        <v>4.5</v>
      </c>
      <c r="H193">
        <v>4.0999999999999996</v>
      </c>
      <c r="I193">
        <v>12730</v>
      </c>
    </row>
    <row r="194" spans="1:9">
      <c r="A194" s="4" t="s">
        <v>432</v>
      </c>
      <c r="B194" s="5" t="s">
        <v>433</v>
      </c>
      <c r="C194" s="5" t="s">
        <v>289</v>
      </c>
      <c r="D194" s="5" t="s">
        <v>5</v>
      </c>
      <c r="E194">
        <v>15</v>
      </c>
      <c r="F194">
        <v>18.350000000000001</v>
      </c>
      <c r="G194">
        <v>7.49</v>
      </c>
      <c r="H194">
        <v>7.19</v>
      </c>
      <c r="I194">
        <v>8400</v>
      </c>
    </row>
    <row r="195" spans="1:9">
      <c r="A195" s="4" t="s">
        <v>434</v>
      </c>
      <c r="B195" s="5" t="s">
        <v>435</v>
      </c>
      <c r="C195" s="5" t="s">
        <v>289</v>
      </c>
      <c r="D195" s="5" t="s">
        <v>5</v>
      </c>
      <c r="E195">
        <v>18</v>
      </c>
      <c r="F195">
        <v>15</v>
      </c>
      <c r="G195">
        <v>10</v>
      </c>
      <c r="H195">
        <v>10</v>
      </c>
      <c r="I195">
        <v>0</v>
      </c>
    </row>
    <row r="196" spans="1:9">
      <c r="A196" s="4" t="s">
        <v>436</v>
      </c>
      <c r="B196" s="5" t="s">
        <v>437</v>
      </c>
      <c r="C196" s="5" t="s">
        <v>405</v>
      </c>
      <c r="D196" s="5" t="s">
        <v>5</v>
      </c>
      <c r="E196">
        <v>15</v>
      </c>
      <c r="F196">
        <v>11.5</v>
      </c>
      <c r="G196">
        <v>2.88</v>
      </c>
      <c r="H196">
        <v>2.54</v>
      </c>
      <c r="I196">
        <v>90000</v>
      </c>
    </row>
    <row r="197" spans="1:9">
      <c r="A197" s="4" t="s">
        <v>438</v>
      </c>
      <c r="B197" s="5" t="s">
        <v>439</v>
      </c>
      <c r="C197" s="5" t="s">
        <v>405</v>
      </c>
      <c r="D197" s="5" t="s">
        <v>5</v>
      </c>
      <c r="E197">
        <v>18.55</v>
      </c>
      <c r="F197">
        <v>18.55</v>
      </c>
      <c r="G197">
        <v>5.94</v>
      </c>
      <c r="H197">
        <v>5.94</v>
      </c>
      <c r="I197">
        <v>4650</v>
      </c>
    </row>
    <row r="198" spans="1:9">
      <c r="A198" s="4" t="s">
        <v>440</v>
      </c>
      <c r="B198" s="5" t="s">
        <v>441</v>
      </c>
      <c r="C198" s="5" t="s">
        <v>405</v>
      </c>
      <c r="D198" s="5" t="s">
        <v>5</v>
      </c>
      <c r="E198">
        <v>15.86</v>
      </c>
      <c r="F198">
        <v>15</v>
      </c>
      <c r="G198">
        <v>3.8</v>
      </c>
      <c r="H198">
        <v>3.8</v>
      </c>
      <c r="I198">
        <v>20000</v>
      </c>
    </row>
    <row r="199" spans="1:9">
      <c r="A199" s="4" t="s">
        <v>442</v>
      </c>
      <c r="B199" s="5" t="s">
        <v>443</v>
      </c>
      <c r="C199" s="5" t="s">
        <v>405</v>
      </c>
      <c r="D199" s="5" t="s">
        <v>5</v>
      </c>
      <c r="E199">
        <v>32.450000000000003</v>
      </c>
      <c r="F199">
        <v>16.63</v>
      </c>
      <c r="G199">
        <v>5.05</v>
      </c>
      <c r="H199">
        <v>4.7699999999999996</v>
      </c>
      <c r="I199">
        <v>26300</v>
      </c>
    </row>
    <row r="200" spans="1:9">
      <c r="A200" s="4" t="s">
        <v>444</v>
      </c>
      <c r="B200" s="5" t="s">
        <v>445</v>
      </c>
      <c r="C200" s="5" t="s">
        <v>405</v>
      </c>
      <c r="D200" s="5" t="s">
        <v>5</v>
      </c>
      <c r="E200">
        <v>31</v>
      </c>
      <c r="F200">
        <v>26.73</v>
      </c>
      <c r="G200">
        <v>7.87</v>
      </c>
      <c r="H200">
        <v>7.87</v>
      </c>
      <c r="I200">
        <v>15000</v>
      </c>
    </row>
    <row r="201" spans="1:9">
      <c r="A201" s="4" t="s">
        <v>446</v>
      </c>
      <c r="B201" s="5" t="s">
        <v>447</v>
      </c>
      <c r="C201" s="5" t="s">
        <v>448</v>
      </c>
      <c r="D201" s="5" t="s">
        <v>5</v>
      </c>
      <c r="E201">
        <v>36</v>
      </c>
      <c r="F201">
        <v>16</v>
      </c>
      <c r="G201">
        <v>6</v>
      </c>
      <c r="H201">
        <v>5</v>
      </c>
      <c r="I201">
        <v>2000</v>
      </c>
    </row>
    <row r="202" spans="1:9">
      <c r="A202" s="4" t="s">
        <v>449</v>
      </c>
      <c r="B202" s="5" t="s">
        <v>450</v>
      </c>
      <c r="C202" s="5" t="s">
        <v>448</v>
      </c>
      <c r="D202" s="5" t="s">
        <v>5</v>
      </c>
      <c r="E202">
        <v>15</v>
      </c>
      <c r="F202">
        <v>19.88</v>
      </c>
      <c r="G202">
        <v>3.9</v>
      </c>
      <c r="H202">
        <v>3.56</v>
      </c>
      <c r="I202">
        <v>0</v>
      </c>
    </row>
    <row r="203" spans="1:9">
      <c r="A203" s="4" t="s">
        <v>451</v>
      </c>
      <c r="B203" s="5" t="s">
        <v>452</v>
      </c>
      <c r="C203" s="5" t="s">
        <v>448</v>
      </c>
      <c r="D203" s="5" t="s">
        <v>5</v>
      </c>
      <c r="E203">
        <v>15</v>
      </c>
      <c r="F203">
        <v>12.1</v>
      </c>
      <c r="G203">
        <v>3.14</v>
      </c>
      <c r="H203">
        <v>2.8</v>
      </c>
      <c r="I203">
        <v>4000</v>
      </c>
    </row>
    <row r="204" spans="1:9">
      <c r="A204" s="4" t="s">
        <v>453</v>
      </c>
      <c r="B204" s="5" t="s">
        <v>454</v>
      </c>
      <c r="C204" s="5" t="s">
        <v>448</v>
      </c>
      <c r="D204" s="5" t="s">
        <v>5</v>
      </c>
      <c r="E204">
        <v>61</v>
      </c>
      <c r="F204">
        <v>14.5</v>
      </c>
      <c r="G204">
        <v>6</v>
      </c>
      <c r="H204">
        <v>6</v>
      </c>
      <c r="I204">
        <v>9100</v>
      </c>
    </row>
    <row r="205" spans="1:9">
      <c r="A205" s="4" t="s">
        <v>455</v>
      </c>
      <c r="B205" s="5" t="s">
        <v>456</v>
      </c>
      <c r="C205" s="5" t="s">
        <v>448</v>
      </c>
      <c r="D205" s="5" t="s">
        <v>5</v>
      </c>
      <c r="E205">
        <v>20</v>
      </c>
      <c r="F205">
        <v>17.23</v>
      </c>
      <c r="G205">
        <v>8.17</v>
      </c>
      <c r="H205">
        <v>5.67</v>
      </c>
      <c r="I205">
        <v>11500</v>
      </c>
    </row>
    <row r="206" spans="1:9">
      <c r="A206" s="4" t="s">
        <v>457</v>
      </c>
      <c r="B206" s="5" t="s">
        <v>458</v>
      </c>
      <c r="C206" s="5" t="s">
        <v>448</v>
      </c>
      <c r="D206" s="5" t="s">
        <v>5</v>
      </c>
      <c r="E206">
        <v>15</v>
      </c>
      <c r="F206">
        <v>11.4</v>
      </c>
      <c r="G206">
        <v>2.83</v>
      </c>
      <c r="H206">
        <v>2.4900000000000002</v>
      </c>
      <c r="I206">
        <v>0</v>
      </c>
    </row>
    <row r="207" spans="1:9">
      <c r="A207" s="4" t="s">
        <v>459</v>
      </c>
      <c r="B207" s="5" t="s">
        <v>460</v>
      </c>
      <c r="C207" s="5" t="s">
        <v>448</v>
      </c>
      <c r="D207" s="5" t="s">
        <v>5</v>
      </c>
      <c r="E207">
        <v>15</v>
      </c>
      <c r="F207">
        <v>14.03</v>
      </c>
      <c r="G207">
        <v>5.21</v>
      </c>
      <c r="H207">
        <v>4.87</v>
      </c>
      <c r="I207">
        <v>93091</v>
      </c>
    </row>
    <row r="208" spans="1:9">
      <c r="A208" s="4" t="s">
        <v>241</v>
      </c>
      <c r="B208" s="5" t="s">
        <v>242</v>
      </c>
      <c r="C208" s="5" t="s">
        <v>243</v>
      </c>
      <c r="D208" s="5" t="s">
        <v>6</v>
      </c>
      <c r="E208">
        <v>28</v>
      </c>
      <c r="F208">
        <v>19.100000000000001</v>
      </c>
      <c r="G208">
        <v>7</v>
      </c>
      <c r="H208">
        <v>7</v>
      </c>
      <c r="I208">
        <v>0</v>
      </c>
    </row>
    <row r="209" spans="1:9">
      <c r="A209" s="4" t="s">
        <v>244</v>
      </c>
      <c r="B209" s="5" t="s">
        <v>245</v>
      </c>
      <c r="C209" s="5" t="s">
        <v>246</v>
      </c>
      <c r="D209" s="5" t="s">
        <v>6</v>
      </c>
      <c r="E209">
        <v>19.2</v>
      </c>
      <c r="F209">
        <v>20.82</v>
      </c>
      <c r="G209">
        <v>7.68</v>
      </c>
      <c r="H209">
        <v>7.68</v>
      </c>
      <c r="I209">
        <v>4320</v>
      </c>
    </row>
    <row r="210" spans="1:9">
      <c r="A210" s="4" t="s">
        <v>247</v>
      </c>
      <c r="B210" s="5" t="s">
        <v>248</v>
      </c>
      <c r="C210" s="5" t="s">
        <v>243</v>
      </c>
      <c r="D210" s="5" t="s">
        <v>6</v>
      </c>
      <c r="E210">
        <v>28.7</v>
      </c>
      <c r="F210">
        <v>23.91</v>
      </c>
      <c r="G210">
        <v>5.81</v>
      </c>
      <c r="H210">
        <v>5.47</v>
      </c>
      <c r="I210">
        <v>3600</v>
      </c>
    </row>
    <row r="211" spans="1:9">
      <c r="A211" s="4" t="s">
        <v>249</v>
      </c>
      <c r="B211" s="5" t="s">
        <v>250</v>
      </c>
      <c r="C211" s="5" t="s">
        <v>251</v>
      </c>
      <c r="D211" s="5" t="s">
        <v>6</v>
      </c>
      <c r="E211">
        <v>39.5</v>
      </c>
      <c r="F211">
        <v>13.95</v>
      </c>
      <c r="G211">
        <v>5</v>
      </c>
      <c r="H211">
        <v>4.7</v>
      </c>
      <c r="I211">
        <v>18000</v>
      </c>
    </row>
    <row r="212" spans="1:9">
      <c r="A212" s="4" t="s">
        <v>252</v>
      </c>
      <c r="B212" s="5" t="s">
        <v>253</v>
      </c>
      <c r="C212" s="5" t="s">
        <v>251</v>
      </c>
      <c r="D212" s="5" t="s">
        <v>6</v>
      </c>
      <c r="E212">
        <v>40.1</v>
      </c>
      <c r="F212">
        <v>16.8</v>
      </c>
      <c r="G212">
        <v>6.42</v>
      </c>
      <c r="H212">
        <v>6.02</v>
      </c>
      <c r="I212">
        <v>15250</v>
      </c>
    </row>
    <row r="213" spans="1:9">
      <c r="A213" s="4" t="s">
        <v>254</v>
      </c>
      <c r="B213" s="5" t="s">
        <v>255</v>
      </c>
      <c r="C213" s="5" t="s">
        <v>251</v>
      </c>
      <c r="D213" s="5" t="s">
        <v>6</v>
      </c>
      <c r="E213">
        <v>15.1</v>
      </c>
      <c r="F213">
        <v>23.65</v>
      </c>
      <c r="G213">
        <v>5.54</v>
      </c>
      <c r="H213">
        <v>5.2</v>
      </c>
      <c r="I213">
        <v>1000</v>
      </c>
    </row>
    <row r="214" spans="1:9">
      <c r="A214" s="4" t="s">
        <v>256</v>
      </c>
      <c r="B214" s="5" t="s">
        <v>257</v>
      </c>
      <c r="C214" s="5" t="s">
        <v>243</v>
      </c>
      <c r="D214" s="5" t="s">
        <v>6</v>
      </c>
      <c r="E214">
        <v>78</v>
      </c>
      <c r="F214">
        <v>31</v>
      </c>
      <c r="G214">
        <v>8.6</v>
      </c>
      <c r="H214">
        <v>7.6</v>
      </c>
      <c r="I214">
        <v>30000</v>
      </c>
    </row>
    <row r="215" spans="1:9">
      <c r="A215" s="4" t="s">
        <v>258</v>
      </c>
      <c r="B215" s="5" t="s">
        <v>259</v>
      </c>
      <c r="C215" s="5" t="s">
        <v>260</v>
      </c>
      <c r="D215" s="5" t="s">
        <v>6</v>
      </c>
      <c r="E215">
        <v>42.1</v>
      </c>
      <c r="F215">
        <v>16.989999999999998</v>
      </c>
      <c r="G215">
        <v>5.51</v>
      </c>
      <c r="H215">
        <v>5.17</v>
      </c>
      <c r="I215" t="s">
        <v>461</v>
      </c>
    </row>
    <row r="216" spans="1:9">
      <c r="A216" s="4" t="s">
        <v>261</v>
      </c>
      <c r="B216" s="5" t="s">
        <v>262</v>
      </c>
      <c r="C216" s="5" t="s">
        <v>263</v>
      </c>
      <c r="D216" s="5" t="s">
        <v>6</v>
      </c>
      <c r="E216">
        <v>25</v>
      </c>
      <c r="F216">
        <v>12</v>
      </c>
      <c r="G216">
        <v>3.85</v>
      </c>
      <c r="H216">
        <v>3</v>
      </c>
      <c r="I216">
        <v>12800</v>
      </c>
    </row>
    <row r="217" spans="1:9">
      <c r="A217" s="4" t="s">
        <v>264</v>
      </c>
      <c r="B217" s="5" t="s">
        <v>265</v>
      </c>
      <c r="C217" s="5" t="s">
        <v>260</v>
      </c>
      <c r="D217" s="5" t="s">
        <v>6</v>
      </c>
      <c r="E217">
        <v>35</v>
      </c>
      <c r="F217">
        <v>25</v>
      </c>
      <c r="G217">
        <v>5</v>
      </c>
      <c r="H217">
        <v>5</v>
      </c>
      <c r="I217">
        <v>15000</v>
      </c>
    </row>
    <row r="218" spans="1:9">
      <c r="A218" s="4" t="s">
        <v>266</v>
      </c>
      <c r="B218" s="5" t="s">
        <v>267</v>
      </c>
      <c r="C218" s="5" t="s">
        <v>263</v>
      </c>
      <c r="D218" s="5" t="s">
        <v>6</v>
      </c>
      <c r="E218">
        <v>20.6</v>
      </c>
      <c r="F218">
        <v>15.3</v>
      </c>
      <c r="G218">
        <v>4.0199999999999996</v>
      </c>
      <c r="H218">
        <v>3.68</v>
      </c>
      <c r="I218">
        <v>15000</v>
      </c>
    </row>
    <row r="219" spans="1:9">
      <c r="A219" s="4" t="s">
        <v>268</v>
      </c>
      <c r="B219" s="5" t="s">
        <v>269</v>
      </c>
      <c r="C219" s="5" t="s">
        <v>263</v>
      </c>
      <c r="D219" s="5" t="s">
        <v>6</v>
      </c>
      <c r="E219">
        <v>36.6</v>
      </c>
      <c r="F219">
        <v>17.45</v>
      </c>
      <c r="G219">
        <v>5.85</v>
      </c>
      <c r="H219">
        <v>5.85</v>
      </c>
      <c r="I219">
        <v>8300</v>
      </c>
    </row>
    <row r="220" spans="1:9">
      <c r="A220" s="4" t="s">
        <v>270</v>
      </c>
      <c r="B220" s="5" t="s">
        <v>271</v>
      </c>
      <c r="C220" s="5" t="s">
        <v>251</v>
      </c>
      <c r="D220" s="5" t="s">
        <v>6</v>
      </c>
      <c r="E220">
        <v>35</v>
      </c>
      <c r="F220">
        <v>14.5</v>
      </c>
      <c r="G220">
        <v>4.95</v>
      </c>
      <c r="H220">
        <v>4.45</v>
      </c>
      <c r="I220">
        <v>26400</v>
      </c>
    </row>
    <row r="221" spans="1:9">
      <c r="A221" s="4" t="s">
        <v>272</v>
      </c>
      <c r="B221" s="5" t="s">
        <v>273</v>
      </c>
      <c r="C221" s="5" t="s">
        <v>274</v>
      </c>
      <c r="D221" s="5" t="s">
        <v>6</v>
      </c>
      <c r="E221">
        <v>43</v>
      </c>
      <c r="F221">
        <v>15</v>
      </c>
      <c r="G221">
        <v>6</v>
      </c>
      <c r="H221">
        <v>6</v>
      </c>
      <c r="I221">
        <v>6000</v>
      </c>
    </row>
    <row r="222" spans="1:9">
      <c r="A222" s="4" t="s">
        <v>275</v>
      </c>
      <c r="B222" s="5" t="s">
        <v>276</v>
      </c>
      <c r="C222" s="5" t="s">
        <v>243</v>
      </c>
      <c r="D222" s="5" t="s">
        <v>6</v>
      </c>
      <c r="E222">
        <v>48.1</v>
      </c>
      <c r="F222">
        <v>17.350000000000001</v>
      </c>
      <c r="G222">
        <v>6.4</v>
      </c>
      <c r="H222">
        <v>6.35</v>
      </c>
      <c r="I222">
        <v>13750</v>
      </c>
    </row>
    <row r="223" spans="1:9">
      <c r="A223" s="4" t="s">
        <v>277</v>
      </c>
      <c r="B223" s="5" t="s">
        <v>278</v>
      </c>
      <c r="C223" s="5" t="s">
        <v>279</v>
      </c>
      <c r="D223" s="5" t="s">
        <v>6</v>
      </c>
      <c r="E223">
        <v>31.3</v>
      </c>
      <c r="F223">
        <v>17.8</v>
      </c>
      <c r="G223">
        <v>5.3</v>
      </c>
      <c r="H223">
        <v>3.8</v>
      </c>
      <c r="I223">
        <v>14500</v>
      </c>
    </row>
    <row r="224" spans="1:9">
      <c r="A224" s="4" t="s">
        <v>280</v>
      </c>
      <c r="B224" s="5" t="s">
        <v>281</v>
      </c>
      <c r="C224" s="5" t="s">
        <v>279</v>
      </c>
      <c r="D224" s="5" t="s">
        <v>6</v>
      </c>
      <c r="E224">
        <v>32.1</v>
      </c>
      <c r="F224">
        <v>20.92</v>
      </c>
      <c r="G224">
        <v>9.2100000000000009</v>
      </c>
      <c r="H224">
        <v>8.7100000000000009</v>
      </c>
      <c r="I224">
        <v>18000</v>
      </c>
    </row>
    <row r="225" spans="1:9">
      <c r="A225" s="4" t="s">
        <v>282</v>
      </c>
      <c r="B225" s="5" t="s">
        <v>283</v>
      </c>
      <c r="C225" s="5" t="s">
        <v>284</v>
      </c>
      <c r="D225" s="5" t="s">
        <v>6</v>
      </c>
      <c r="E225">
        <v>25</v>
      </c>
      <c r="F225">
        <v>20</v>
      </c>
      <c r="G225">
        <v>7</v>
      </c>
      <c r="H225">
        <v>7</v>
      </c>
      <c r="I225">
        <v>27000</v>
      </c>
    </row>
    <row r="226" spans="1:9">
      <c r="A226" s="4" t="s">
        <v>285</v>
      </c>
      <c r="B226" s="5" t="s">
        <v>286</v>
      </c>
      <c r="C226" s="5" t="s">
        <v>279</v>
      </c>
      <c r="D226" s="5" t="s">
        <v>6</v>
      </c>
      <c r="E226">
        <v>48</v>
      </c>
      <c r="F226">
        <v>24.89</v>
      </c>
      <c r="G226">
        <v>9.68</v>
      </c>
      <c r="H226">
        <v>7.63</v>
      </c>
      <c r="I226">
        <v>22975</v>
      </c>
    </row>
    <row r="227" spans="1:9">
      <c r="A227" s="4" t="s">
        <v>287</v>
      </c>
      <c r="B227" s="5" t="s">
        <v>288</v>
      </c>
      <c r="C227" s="5" t="s">
        <v>289</v>
      </c>
      <c r="D227" s="5" t="s">
        <v>6</v>
      </c>
      <c r="E227">
        <v>28.4</v>
      </c>
      <c r="F227">
        <v>18</v>
      </c>
      <c r="G227">
        <v>6.88</v>
      </c>
      <c r="H227">
        <v>6.58</v>
      </c>
      <c r="I227">
        <v>0</v>
      </c>
    </row>
    <row r="228" spans="1:9">
      <c r="A228" s="4" t="s">
        <v>290</v>
      </c>
      <c r="B228" s="5" t="s">
        <v>291</v>
      </c>
      <c r="C228" s="5" t="s">
        <v>292</v>
      </c>
      <c r="D228" s="5" t="s">
        <v>6</v>
      </c>
      <c r="E228">
        <v>53</v>
      </c>
      <c r="F228">
        <v>21</v>
      </c>
      <c r="G228">
        <v>6.8</v>
      </c>
      <c r="H228">
        <v>6.8</v>
      </c>
      <c r="I228">
        <v>20000</v>
      </c>
    </row>
    <row r="229" spans="1:9">
      <c r="A229" s="4" t="s">
        <v>293</v>
      </c>
      <c r="B229" s="5" t="s">
        <v>294</v>
      </c>
      <c r="C229" s="5" t="s">
        <v>279</v>
      </c>
      <c r="D229" s="5" t="s">
        <v>6</v>
      </c>
      <c r="E229">
        <v>17.5</v>
      </c>
      <c r="F229">
        <v>18</v>
      </c>
      <c r="G229">
        <v>5</v>
      </c>
      <c r="H229">
        <v>4.5</v>
      </c>
      <c r="I229">
        <v>3000</v>
      </c>
    </row>
    <row r="230" spans="1:9">
      <c r="A230" s="4" t="s">
        <v>295</v>
      </c>
      <c r="B230" s="5" t="s">
        <v>296</v>
      </c>
      <c r="C230" s="5" t="s">
        <v>279</v>
      </c>
      <c r="D230" s="5" t="s">
        <v>6</v>
      </c>
      <c r="E230">
        <v>22.65</v>
      </c>
      <c r="F230">
        <v>19.170000000000002</v>
      </c>
      <c r="G230">
        <v>5.4</v>
      </c>
      <c r="H230">
        <v>4</v>
      </c>
      <c r="I230">
        <v>7000</v>
      </c>
    </row>
    <row r="231" spans="1:9">
      <c r="A231" s="4" t="s">
        <v>297</v>
      </c>
      <c r="B231" s="5" t="s">
        <v>298</v>
      </c>
      <c r="C231" s="5" t="s">
        <v>289</v>
      </c>
      <c r="D231" s="5" t="s">
        <v>6</v>
      </c>
      <c r="E231">
        <v>19.350000000000001</v>
      </c>
      <c r="F231">
        <v>18.8</v>
      </c>
      <c r="G231">
        <v>7.6</v>
      </c>
      <c r="H231">
        <v>7.6</v>
      </c>
      <c r="I231">
        <v>13800</v>
      </c>
    </row>
    <row r="232" spans="1:9">
      <c r="A232" s="4" t="s">
        <v>299</v>
      </c>
      <c r="B232" s="5" t="s">
        <v>300</v>
      </c>
      <c r="C232" s="5" t="s">
        <v>243</v>
      </c>
      <c r="D232" s="5" t="s">
        <v>6</v>
      </c>
      <c r="E232">
        <v>15.1</v>
      </c>
      <c r="F232">
        <v>22.3</v>
      </c>
      <c r="G232">
        <v>9.1999999999999993</v>
      </c>
      <c r="H232">
        <v>9.1999999999999993</v>
      </c>
      <c r="I232">
        <v>18500</v>
      </c>
    </row>
    <row r="233" spans="1:9">
      <c r="A233" s="4" t="s">
        <v>301</v>
      </c>
      <c r="B233" s="5" t="s">
        <v>302</v>
      </c>
      <c r="C233" s="5" t="s">
        <v>274</v>
      </c>
      <c r="D233" s="5" t="s">
        <v>6</v>
      </c>
      <c r="E233">
        <v>19.350000000000001</v>
      </c>
      <c r="F233">
        <v>20.309999999999999</v>
      </c>
      <c r="G233">
        <v>6.53</v>
      </c>
      <c r="H233">
        <v>6.18</v>
      </c>
      <c r="I233">
        <v>52000</v>
      </c>
    </row>
    <row r="234" spans="1:9">
      <c r="A234" s="4" t="s">
        <v>303</v>
      </c>
      <c r="B234" s="5" t="s">
        <v>304</v>
      </c>
      <c r="C234" s="5" t="s">
        <v>284</v>
      </c>
      <c r="D234" s="5" t="s">
        <v>6</v>
      </c>
      <c r="E234">
        <v>26.9</v>
      </c>
      <c r="F234">
        <v>20.399999999999999</v>
      </c>
      <c r="G234">
        <v>6.3</v>
      </c>
      <c r="H234">
        <v>5.7</v>
      </c>
      <c r="I234">
        <v>10000</v>
      </c>
    </row>
    <row r="235" spans="1:9">
      <c r="A235" s="4" t="s">
        <v>305</v>
      </c>
      <c r="B235" s="5" t="s">
        <v>306</v>
      </c>
      <c r="C235" s="5" t="s">
        <v>292</v>
      </c>
      <c r="D235" s="5" t="s">
        <v>6</v>
      </c>
      <c r="E235">
        <v>41</v>
      </c>
      <c r="F235">
        <v>26</v>
      </c>
      <c r="G235">
        <v>6.73</v>
      </c>
      <c r="H235">
        <v>5.73</v>
      </c>
      <c r="I235">
        <v>7800</v>
      </c>
    </row>
    <row r="236" spans="1:9">
      <c r="A236" s="4" t="s">
        <v>307</v>
      </c>
      <c r="B236" s="5" t="s">
        <v>308</v>
      </c>
      <c r="C236" s="5" t="s">
        <v>309</v>
      </c>
      <c r="D236" s="5" t="s">
        <v>6</v>
      </c>
      <c r="E236">
        <v>20</v>
      </c>
      <c r="F236">
        <v>19.25</v>
      </c>
      <c r="G236">
        <v>8.9499999999999993</v>
      </c>
      <c r="H236">
        <v>8.9499999999999993</v>
      </c>
      <c r="I236">
        <v>0</v>
      </c>
    </row>
    <row r="237" spans="1:9">
      <c r="A237" s="4" t="s">
        <v>310</v>
      </c>
      <c r="B237" s="5" t="s">
        <v>311</v>
      </c>
      <c r="C237" s="5" t="s">
        <v>309</v>
      </c>
      <c r="D237" s="5" t="s">
        <v>6</v>
      </c>
      <c r="E237">
        <v>15.1</v>
      </c>
      <c r="F237">
        <v>12.73</v>
      </c>
      <c r="G237">
        <v>3.77</v>
      </c>
      <c r="H237">
        <v>3.77</v>
      </c>
      <c r="I237">
        <v>0</v>
      </c>
    </row>
    <row r="238" spans="1:9">
      <c r="A238" s="4" t="s">
        <v>312</v>
      </c>
      <c r="B238" s="5" t="s">
        <v>313</v>
      </c>
      <c r="C238" s="5" t="s">
        <v>263</v>
      </c>
      <c r="D238" s="5" t="s">
        <v>6</v>
      </c>
      <c r="E238">
        <v>35</v>
      </c>
      <c r="F238">
        <v>21</v>
      </c>
      <c r="G238">
        <v>8.5</v>
      </c>
      <c r="H238">
        <v>7.5</v>
      </c>
      <c r="I238">
        <v>11500</v>
      </c>
    </row>
    <row r="239" spans="1:9">
      <c r="A239" s="4" t="s">
        <v>314</v>
      </c>
      <c r="B239" s="5" t="s">
        <v>315</v>
      </c>
      <c r="C239" s="5" t="s">
        <v>263</v>
      </c>
      <c r="D239" s="5" t="s">
        <v>6</v>
      </c>
      <c r="E239">
        <v>28</v>
      </c>
      <c r="F239">
        <v>15</v>
      </c>
      <c r="G239">
        <v>6</v>
      </c>
      <c r="H239">
        <v>6</v>
      </c>
      <c r="I239">
        <v>1500</v>
      </c>
    </row>
    <row r="240" spans="1:9">
      <c r="A240" s="4" t="s">
        <v>316</v>
      </c>
      <c r="B240" s="5" t="s">
        <v>317</v>
      </c>
      <c r="C240" s="5" t="s">
        <v>263</v>
      </c>
      <c r="D240" s="5" t="s">
        <v>6</v>
      </c>
      <c r="E240">
        <v>15.1</v>
      </c>
      <c r="F240">
        <v>15.23</v>
      </c>
      <c r="G240">
        <v>5.95</v>
      </c>
      <c r="H240">
        <v>5.95</v>
      </c>
      <c r="I240">
        <v>15000</v>
      </c>
    </row>
    <row r="241" spans="1:9">
      <c r="A241" s="4" t="s">
        <v>318</v>
      </c>
      <c r="B241" s="5" t="s">
        <v>319</v>
      </c>
      <c r="C241" s="5" t="s">
        <v>279</v>
      </c>
      <c r="D241" s="5" t="s">
        <v>6</v>
      </c>
      <c r="E241">
        <v>25.5</v>
      </c>
      <c r="F241">
        <v>17</v>
      </c>
      <c r="G241">
        <v>10</v>
      </c>
      <c r="H241">
        <v>10</v>
      </c>
      <c r="I241">
        <v>49500</v>
      </c>
    </row>
    <row r="242" spans="1:9">
      <c r="A242" s="4" t="s">
        <v>320</v>
      </c>
      <c r="B242" s="5" t="s">
        <v>321</v>
      </c>
      <c r="C242" s="5" t="s">
        <v>263</v>
      </c>
      <c r="D242" s="5" t="s">
        <v>6</v>
      </c>
      <c r="E242">
        <v>30.1</v>
      </c>
      <c r="F242">
        <v>15</v>
      </c>
      <c r="G242">
        <v>7.3</v>
      </c>
      <c r="H242">
        <v>6.9</v>
      </c>
      <c r="I242">
        <v>14100</v>
      </c>
    </row>
    <row r="243" spans="1:9">
      <c r="A243" s="4" t="s">
        <v>322</v>
      </c>
      <c r="B243" s="5" t="s">
        <v>323</v>
      </c>
      <c r="C243" s="5" t="s">
        <v>292</v>
      </c>
      <c r="D243" s="5" t="s">
        <v>6</v>
      </c>
      <c r="E243">
        <v>41</v>
      </c>
      <c r="F243">
        <v>20</v>
      </c>
      <c r="G243">
        <v>6.08</v>
      </c>
      <c r="H243">
        <v>5.48</v>
      </c>
      <c r="I243">
        <v>6600</v>
      </c>
    </row>
    <row r="244" spans="1:9">
      <c r="A244" s="4" t="s">
        <v>324</v>
      </c>
      <c r="B244" s="5" t="s">
        <v>325</v>
      </c>
      <c r="C244" s="5" t="s">
        <v>284</v>
      </c>
      <c r="D244" s="5" t="s">
        <v>6</v>
      </c>
      <c r="E244">
        <v>38.6</v>
      </c>
      <c r="F244">
        <v>22</v>
      </c>
      <c r="G244">
        <v>6.3</v>
      </c>
      <c r="H244">
        <v>5.95</v>
      </c>
      <c r="I244">
        <v>10000</v>
      </c>
    </row>
    <row r="245" spans="1:9">
      <c r="A245" s="4" t="s">
        <v>326</v>
      </c>
      <c r="B245" s="5" t="s">
        <v>327</v>
      </c>
      <c r="C245" s="5" t="s">
        <v>284</v>
      </c>
      <c r="D245" s="5" t="s">
        <v>6</v>
      </c>
      <c r="E245">
        <v>15.1</v>
      </c>
      <c r="F245">
        <v>15.12</v>
      </c>
      <c r="G245">
        <v>5.01</v>
      </c>
      <c r="H245">
        <v>4.67</v>
      </c>
      <c r="I245">
        <v>30000</v>
      </c>
    </row>
    <row r="246" spans="1:9">
      <c r="A246" s="4" t="s">
        <v>328</v>
      </c>
      <c r="B246" s="5" t="s">
        <v>329</v>
      </c>
      <c r="C246" s="5" t="s">
        <v>243</v>
      </c>
      <c r="D246" s="5" t="s">
        <v>6</v>
      </c>
      <c r="E246">
        <v>39</v>
      </c>
      <c r="F246">
        <v>17.25</v>
      </c>
      <c r="G246">
        <v>5.9</v>
      </c>
      <c r="H246">
        <v>5.7</v>
      </c>
      <c r="I246">
        <v>5600</v>
      </c>
    </row>
    <row r="247" spans="1:9">
      <c r="A247" s="4" t="s">
        <v>330</v>
      </c>
      <c r="B247" s="5" t="s">
        <v>331</v>
      </c>
      <c r="C247" s="5" t="s">
        <v>289</v>
      </c>
      <c r="D247" s="5" t="s">
        <v>6</v>
      </c>
      <c r="E247">
        <v>28</v>
      </c>
      <c r="F247">
        <v>16</v>
      </c>
      <c r="G247">
        <v>5.9</v>
      </c>
      <c r="H247">
        <v>5.55</v>
      </c>
      <c r="I247">
        <v>15226</v>
      </c>
    </row>
    <row r="248" spans="1:9">
      <c r="A248" s="4" t="s">
        <v>332</v>
      </c>
      <c r="B248" s="5" t="s">
        <v>333</v>
      </c>
      <c r="C248" s="5" t="s">
        <v>279</v>
      </c>
      <c r="D248" s="5" t="s">
        <v>6</v>
      </c>
      <c r="E248">
        <v>30.5</v>
      </c>
      <c r="F248">
        <v>17.8</v>
      </c>
      <c r="G248">
        <v>5.0999999999999996</v>
      </c>
      <c r="H248">
        <v>5.0999999999999996</v>
      </c>
      <c r="I248">
        <v>52800</v>
      </c>
    </row>
    <row r="249" spans="1:9">
      <c r="A249" s="4" t="s">
        <v>334</v>
      </c>
      <c r="B249" s="5" t="s">
        <v>335</v>
      </c>
      <c r="C249" s="5" t="s">
        <v>284</v>
      </c>
      <c r="D249" s="5" t="s">
        <v>6</v>
      </c>
      <c r="E249">
        <v>28.92</v>
      </c>
      <c r="F249">
        <v>19.850000000000001</v>
      </c>
      <c r="G249">
        <v>7.85</v>
      </c>
      <c r="H249">
        <v>7.85</v>
      </c>
      <c r="I249">
        <v>17800</v>
      </c>
    </row>
    <row r="250" spans="1:9">
      <c r="A250" s="4" t="s">
        <v>336</v>
      </c>
      <c r="B250" s="5" t="s">
        <v>337</v>
      </c>
      <c r="C250" s="5" t="s">
        <v>243</v>
      </c>
      <c r="D250" s="5" t="s">
        <v>6</v>
      </c>
      <c r="E250">
        <v>22.9</v>
      </c>
      <c r="F250">
        <v>21.68</v>
      </c>
      <c r="G250">
        <v>7</v>
      </c>
      <c r="H250">
        <v>7</v>
      </c>
      <c r="I250">
        <v>26500</v>
      </c>
    </row>
    <row r="251" spans="1:9">
      <c r="A251" s="4" t="s">
        <v>338</v>
      </c>
      <c r="B251" s="5" t="s">
        <v>339</v>
      </c>
      <c r="C251" s="5" t="s">
        <v>243</v>
      </c>
      <c r="D251" s="5" t="s">
        <v>6</v>
      </c>
      <c r="E251">
        <v>36.5</v>
      </c>
      <c r="F251">
        <v>18.5</v>
      </c>
      <c r="G251">
        <v>7.3</v>
      </c>
      <c r="H251">
        <v>6.55</v>
      </c>
      <c r="I251">
        <v>2500</v>
      </c>
    </row>
    <row r="252" spans="1:9">
      <c r="A252" s="4" t="s">
        <v>340</v>
      </c>
      <c r="B252" s="5" t="s">
        <v>341</v>
      </c>
      <c r="C252" s="5" t="s">
        <v>342</v>
      </c>
      <c r="D252" s="5" t="s">
        <v>6</v>
      </c>
      <c r="E252">
        <v>0</v>
      </c>
      <c r="F252">
        <v>26</v>
      </c>
      <c r="G252">
        <v>6.7</v>
      </c>
      <c r="H252">
        <v>6.36</v>
      </c>
      <c r="I252">
        <v>21000</v>
      </c>
    </row>
    <row r="253" spans="1:9">
      <c r="A253" s="4" t="s">
        <v>343</v>
      </c>
      <c r="B253" s="5" t="s">
        <v>344</v>
      </c>
      <c r="C253" s="5" t="s">
        <v>284</v>
      </c>
      <c r="D253" s="5" t="s">
        <v>6</v>
      </c>
      <c r="E253">
        <v>39.25</v>
      </c>
      <c r="F253">
        <v>20.5</v>
      </c>
      <c r="G253">
        <v>6.71</v>
      </c>
      <c r="H253">
        <v>6.01</v>
      </c>
      <c r="I253">
        <v>15000</v>
      </c>
    </row>
    <row r="254" spans="1:9">
      <c r="A254" s="4" t="s">
        <v>345</v>
      </c>
      <c r="B254" s="5" t="s">
        <v>346</v>
      </c>
      <c r="C254" s="5" t="s">
        <v>263</v>
      </c>
      <c r="D254" s="5" t="s">
        <v>6</v>
      </c>
      <c r="E254">
        <v>30</v>
      </c>
      <c r="F254">
        <v>16.5</v>
      </c>
      <c r="G254">
        <v>5.6</v>
      </c>
      <c r="H254">
        <v>4.8</v>
      </c>
      <c r="I254">
        <v>6500</v>
      </c>
    </row>
    <row r="255" spans="1:9">
      <c r="A255" s="4" t="s">
        <v>347</v>
      </c>
      <c r="B255" s="5" t="s">
        <v>348</v>
      </c>
      <c r="C255" s="5" t="s">
        <v>279</v>
      </c>
      <c r="D255" s="5" t="s">
        <v>6</v>
      </c>
      <c r="E255">
        <v>15.71</v>
      </c>
      <c r="F255">
        <v>17.71</v>
      </c>
      <c r="G255">
        <v>5.13</v>
      </c>
      <c r="H255">
        <v>4.4800000000000004</v>
      </c>
      <c r="I255">
        <v>10000</v>
      </c>
    </row>
    <row r="256" spans="1:9">
      <c r="A256" s="4" t="s">
        <v>349</v>
      </c>
      <c r="B256" s="5" t="s">
        <v>350</v>
      </c>
      <c r="C256" s="5" t="s">
        <v>263</v>
      </c>
      <c r="D256" s="5" t="s">
        <v>6</v>
      </c>
      <c r="E256">
        <v>38.6</v>
      </c>
      <c r="F256">
        <v>16.760000000000002</v>
      </c>
      <c r="G256">
        <v>5.55</v>
      </c>
      <c r="H256">
        <v>5.21</v>
      </c>
      <c r="I256">
        <v>9750</v>
      </c>
    </row>
    <row r="257" spans="1:9">
      <c r="A257" s="4" t="s">
        <v>351</v>
      </c>
      <c r="B257" s="5" t="s">
        <v>352</v>
      </c>
      <c r="C257" s="5" t="s">
        <v>342</v>
      </c>
      <c r="D257" s="5" t="s">
        <v>6</v>
      </c>
      <c r="E257">
        <v>24.78</v>
      </c>
      <c r="F257">
        <v>16.649999999999999</v>
      </c>
      <c r="G257">
        <v>5.35</v>
      </c>
      <c r="H257">
        <v>4.3499999999999996</v>
      </c>
      <c r="I257">
        <v>2000</v>
      </c>
    </row>
    <row r="258" spans="1:9">
      <c r="A258" s="4" t="s">
        <v>353</v>
      </c>
      <c r="B258" s="5" t="s">
        <v>354</v>
      </c>
      <c r="C258" s="5" t="s">
        <v>274</v>
      </c>
      <c r="D258" s="5" t="s">
        <v>6</v>
      </c>
      <c r="E258">
        <v>37.299999999999997</v>
      </c>
      <c r="F258">
        <v>21</v>
      </c>
      <c r="G258">
        <v>6</v>
      </c>
      <c r="H258">
        <v>6</v>
      </c>
      <c r="I258">
        <v>8740</v>
      </c>
    </row>
    <row r="259" spans="1:9">
      <c r="A259" s="4" t="s">
        <v>355</v>
      </c>
      <c r="B259" s="5" t="s">
        <v>356</v>
      </c>
      <c r="C259" s="5" t="s">
        <v>260</v>
      </c>
      <c r="D259" s="5" t="s">
        <v>6</v>
      </c>
      <c r="E259">
        <v>15.1</v>
      </c>
      <c r="F259">
        <v>27</v>
      </c>
      <c r="G259">
        <v>6</v>
      </c>
      <c r="H259">
        <v>6</v>
      </c>
      <c r="I259">
        <v>14000</v>
      </c>
    </row>
    <row r="260" spans="1:9">
      <c r="A260" s="4" t="s">
        <v>357</v>
      </c>
      <c r="B260" s="5" t="s">
        <v>358</v>
      </c>
      <c r="C260" s="5" t="s">
        <v>260</v>
      </c>
      <c r="D260" s="5" t="s">
        <v>6</v>
      </c>
      <c r="E260">
        <v>30.05</v>
      </c>
      <c r="F260">
        <v>16.41</v>
      </c>
      <c r="G260">
        <v>5</v>
      </c>
      <c r="H260">
        <v>5</v>
      </c>
      <c r="I260">
        <v>8500</v>
      </c>
    </row>
    <row r="261" spans="1:9">
      <c r="A261" s="4" t="s">
        <v>359</v>
      </c>
      <c r="B261" s="5" t="s">
        <v>360</v>
      </c>
      <c r="C261" s="5" t="s">
        <v>342</v>
      </c>
      <c r="D261" s="5" t="s">
        <v>6</v>
      </c>
      <c r="E261">
        <v>21.1</v>
      </c>
      <c r="F261">
        <v>16.73</v>
      </c>
      <c r="G261">
        <v>5.82</v>
      </c>
      <c r="H261">
        <v>5.32</v>
      </c>
      <c r="I261">
        <v>17300</v>
      </c>
    </row>
    <row r="262" spans="1:9">
      <c r="A262" s="4" t="s">
        <v>361</v>
      </c>
      <c r="B262" s="5" t="s">
        <v>362</v>
      </c>
      <c r="C262" s="5" t="s">
        <v>260</v>
      </c>
      <c r="D262" s="5" t="s">
        <v>6</v>
      </c>
      <c r="E262">
        <v>20</v>
      </c>
      <c r="F262">
        <v>18.600000000000001</v>
      </c>
      <c r="G262">
        <v>5.9</v>
      </c>
      <c r="H262">
        <v>5.9</v>
      </c>
      <c r="I262">
        <v>64682</v>
      </c>
    </row>
    <row r="263" spans="1:9">
      <c r="A263" s="4" t="s">
        <v>363</v>
      </c>
      <c r="B263" s="5" t="s">
        <v>364</v>
      </c>
      <c r="C263" s="5" t="s">
        <v>260</v>
      </c>
      <c r="D263" s="5" t="s">
        <v>6</v>
      </c>
      <c r="E263">
        <v>40</v>
      </c>
      <c r="F263">
        <v>16</v>
      </c>
      <c r="G263">
        <v>6.2</v>
      </c>
      <c r="H263">
        <v>6</v>
      </c>
      <c r="I263">
        <v>0</v>
      </c>
    </row>
    <row r="264" spans="1:9">
      <c r="A264" s="4" t="s">
        <v>365</v>
      </c>
      <c r="B264" s="5" t="s">
        <v>366</v>
      </c>
      <c r="C264" s="5" t="s">
        <v>292</v>
      </c>
      <c r="D264" s="5" t="s">
        <v>6</v>
      </c>
      <c r="E264">
        <v>50</v>
      </c>
      <c r="F264">
        <v>27.34</v>
      </c>
      <c r="G264">
        <v>7.89</v>
      </c>
      <c r="H264">
        <v>6.49</v>
      </c>
      <c r="I264">
        <v>0</v>
      </c>
    </row>
    <row r="265" spans="1:9">
      <c r="A265" s="4" t="s">
        <v>367</v>
      </c>
      <c r="B265" s="5" t="s">
        <v>368</v>
      </c>
      <c r="C265" s="5" t="s">
        <v>260</v>
      </c>
      <c r="D265" s="5" t="s">
        <v>6</v>
      </c>
      <c r="E265">
        <v>21.5</v>
      </c>
      <c r="F265">
        <v>18</v>
      </c>
      <c r="G265">
        <v>5.15</v>
      </c>
      <c r="H265">
        <v>4.75</v>
      </c>
      <c r="I265">
        <v>80000</v>
      </c>
    </row>
    <row r="266" spans="1:9">
      <c r="A266" s="4" t="s">
        <v>369</v>
      </c>
      <c r="B266" s="5" t="s">
        <v>370</v>
      </c>
      <c r="C266" s="5" t="s">
        <v>289</v>
      </c>
      <c r="D266" s="5" t="s">
        <v>6</v>
      </c>
      <c r="E266">
        <v>31</v>
      </c>
      <c r="F266">
        <v>21.4</v>
      </c>
      <c r="G266">
        <v>10</v>
      </c>
      <c r="H266">
        <v>8.6</v>
      </c>
      <c r="I266">
        <v>18500</v>
      </c>
    </row>
    <row r="267" spans="1:9">
      <c r="A267" s="4" t="s">
        <v>371</v>
      </c>
      <c r="B267" s="5" t="s">
        <v>372</v>
      </c>
      <c r="C267" s="5" t="s">
        <v>246</v>
      </c>
      <c r="D267" s="5" t="s">
        <v>6</v>
      </c>
      <c r="E267">
        <v>22.1</v>
      </c>
      <c r="F267">
        <v>25.72</v>
      </c>
      <c r="G267">
        <v>3.83</v>
      </c>
      <c r="H267">
        <v>3.83</v>
      </c>
      <c r="I267">
        <v>29000</v>
      </c>
    </row>
    <row r="268" spans="1:9">
      <c r="A268" s="4" t="s">
        <v>373</v>
      </c>
      <c r="B268" s="5" t="s">
        <v>374</v>
      </c>
      <c r="C268" s="5" t="s">
        <v>246</v>
      </c>
      <c r="D268" s="5" t="s">
        <v>6</v>
      </c>
      <c r="E268">
        <v>34</v>
      </c>
      <c r="F268">
        <v>17</v>
      </c>
      <c r="G268">
        <v>7.5</v>
      </c>
      <c r="H268">
        <v>7.5</v>
      </c>
      <c r="I268">
        <v>32000</v>
      </c>
    </row>
    <row r="269" spans="1:9">
      <c r="A269" s="4" t="s">
        <v>375</v>
      </c>
      <c r="B269" s="5" t="s">
        <v>376</v>
      </c>
      <c r="C269" s="5" t="s">
        <v>274</v>
      </c>
      <c r="D269" s="5" t="s">
        <v>6</v>
      </c>
      <c r="E269">
        <v>21</v>
      </c>
      <c r="F269">
        <v>15.25</v>
      </c>
      <c r="G269">
        <v>5</v>
      </c>
      <c r="H269">
        <v>4</v>
      </c>
      <c r="I269">
        <v>4800</v>
      </c>
    </row>
    <row r="270" spans="1:9">
      <c r="A270" s="4" t="s">
        <v>377</v>
      </c>
      <c r="B270" s="5" t="s">
        <v>378</v>
      </c>
      <c r="C270" s="5" t="s">
        <v>246</v>
      </c>
      <c r="D270" s="5" t="s">
        <v>6</v>
      </c>
      <c r="E270">
        <v>15.1</v>
      </c>
      <c r="F270">
        <v>14.97</v>
      </c>
      <c r="G270">
        <v>3.86</v>
      </c>
      <c r="H270">
        <v>3.52</v>
      </c>
      <c r="I270">
        <v>30000</v>
      </c>
    </row>
    <row r="271" spans="1:9">
      <c r="A271" s="4" t="s">
        <v>379</v>
      </c>
      <c r="B271" s="5" t="s">
        <v>380</v>
      </c>
      <c r="C271" s="5" t="s">
        <v>243</v>
      </c>
      <c r="D271" s="5" t="s">
        <v>6</v>
      </c>
      <c r="E271">
        <v>33</v>
      </c>
      <c r="F271">
        <v>16</v>
      </c>
      <c r="G271">
        <v>9</v>
      </c>
      <c r="H271">
        <v>9</v>
      </c>
      <c r="I271">
        <v>23000</v>
      </c>
    </row>
    <row r="272" spans="1:9">
      <c r="A272" s="4" t="s">
        <v>381</v>
      </c>
      <c r="B272" s="5" t="s">
        <v>382</v>
      </c>
      <c r="C272" s="5" t="s">
        <v>279</v>
      </c>
      <c r="D272" s="5" t="s">
        <v>6</v>
      </c>
      <c r="E272">
        <v>30</v>
      </c>
      <c r="F272">
        <v>16</v>
      </c>
      <c r="G272">
        <v>5</v>
      </c>
      <c r="H272">
        <v>5</v>
      </c>
      <c r="I272">
        <v>10000</v>
      </c>
    </row>
    <row r="273" spans="1:9">
      <c r="A273" s="4" t="s">
        <v>383</v>
      </c>
      <c r="B273" s="5" t="s">
        <v>384</v>
      </c>
      <c r="C273" s="5" t="s">
        <v>263</v>
      </c>
      <c r="D273" s="5" t="s">
        <v>6</v>
      </c>
      <c r="E273">
        <v>35</v>
      </c>
      <c r="F273">
        <v>21</v>
      </c>
      <c r="G273">
        <v>6.48</v>
      </c>
      <c r="H273">
        <v>5.98</v>
      </c>
      <c r="I273">
        <v>4000</v>
      </c>
    </row>
    <row r="274" spans="1:9">
      <c r="A274" s="4" t="s">
        <v>385</v>
      </c>
      <c r="B274" s="5" t="s">
        <v>386</v>
      </c>
      <c r="C274" s="5" t="s">
        <v>263</v>
      </c>
      <c r="D274" s="5" t="s">
        <v>6</v>
      </c>
      <c r="E274">
        <v>17.45</v>
      </c>
      <c r="F274">
        <v>16.3</v>
      </c>
      <c r="G274">
        <v>6.7</v>
      </c>
      <c r="H274">
        <v>6.7</v>
      </c>
      <c r="I274">
        <v>15000</v>
      </c>
    </row>
    <row r="275" spans="1:9">
      <c r="A275" s="4" t="s">
        <v>387</v>
      </c>
      <c r="B275" s="5" t="s">
        <v>388</v>
      </c>
      <c r="C275" s="5" t="s">
        <v>260</v>
      </c>
      <c r="D275" s="5" t="s">
        <v>6</v>
      </c>
      <c r="E275">
        <v>25</v>
      </c>
      <c r="F275">
        <v>16</v>
      </c>
      <c r="G275">
        <v>5.6</v>
      </c>
      <c r="H275">
        <v>5.6</v>
      </c>
      <c r="I275">
        <v>0</v>
      </c>
    </row>
    <row r="276" spans="1:9">
      <c r="A276" s="4" t="s">
        <v>389</v>
      </c>
      <c r="B276" s="5" t="s">
        <v>390</v>
      </c>
      <c r="C276" s="5" t="s">
        <v>260</v>
      </c>
      <c r="D276" s="5" t="s">
        <v>6</v>
      </c>
      <c r="E276">
        <v>22.65</v>
      </c>
      <c r="F276">
        <v>14</v>
      </c>
      <c r="G276">
        <v>5.8</v>
      </c>
      <c r="H276">
        <v>5</v>
      </c>
      <c r="I276">
        <v>1500</v>
      </c>
    </row>
    <row r="277" spans="1:9">
      <c r="A277" s="4" t="s">
        <v>391</v>
      </c>
      <c r="B277" s="5" t="s">
        <v>392</v>
      </c>
      <c r="C277" s="5" t="s">
        <v>243</v>
      </c>
      <c r="D277" s="5" t="s">
        <v>6</v>
      </c>
      <c r="E277">
        <v>30</v>
      </c>
      <c r="F277">
        <v>20</v>
      </c>
      <c r="G277">
        <v>11.5</v>
      </c>
      <c r="H277">
        <v>11.5</v>
      </c>
      <c r="I277">
        <v>12000</v>
      </c>
    </row>
    <row r="278" spans="1:9">
      <c r="A278" s="4" t="s">
        <v>393</v>
      </c>
      <c r="B278" s="5" t="s">
        <v>394</v>
      </c>
      <c r="C278" s="5" t="s">
        <v>289</v>
      </c>
      <c r="D278" s="5" t="s">
        <v>6</v>
      </c>
      <c r="E278">
        <v>24.6</v>
      </c>
      <c r="F278">
        <v>20.55</v>
      </c>
      <c r="G278">
        <v>6.2</v>
      </c>
      <c r="H278">
        <v>6.15</v>
      </c>
      <c r="I278">
        <v>15100</v>
      </c>
    </row>
    <row r="279" spans="1:9">
      <c r="A279" s="4" t="s">
        <v>395</v>
      </c>
      <c r="B279" s="5" t="s">
        <v>396</v>
      </c>
      <c r="C279" s="5" t="s">
        <v>289</v>
      </c>
      <c r="D279" s="5" t="s">
        <v>6</v>
      </c>
      <c r="E279">
        <v>30</v>
      </c>
      <c r="F279">
        <v>20</v>
      </c>
      <c r="G279">
        <v>8</v>
      </c>
      <c r="H279">
        <v>8</v>
      </c>
      <c r="I279">
        <v>17000</v>
      </c>
    </row>
    <row r="280" spans="1:9">
      <c r="A280" s="4" t="s">
        <v>397</v>
      </c>
      <c r="B280" s="5" t="s">
        <v>398</v>
      </c>
      <c r="C280" s="5" t="s">
        <v>342</v>
      </c>
      <c r="D280" s="5" t="s">
        <v>6</v>
      </c>
      <c r="E280">
        <v>20</v>
      </c>
      <c r="F280">
        <v>20</v>
      </c>
      <c r="G280">
        <v>5.2</v>
      </c>
      <c r="H280">
        <v>4.5</v>
      </c>
      <c r="I280">
        <v>6800</v>
      </c>
    </row>
    <row r="281" spans="1:9">
      <c r="A281" s="4" t="s">
        <v>399</v>
      </c>
      <c r="B281" s="5" t="s">
        <v>400</v>
      </c>
      <c r="C281" s="5" t="s">
        <v>243</v>
      </c>
      <c r="D281" s="5" t="s">
        <v>6</v>
      </c>
      <c r="E281">
        <v>35.049999999999997</v>
      </c>
      <c r="F281">
        <v>17.5</v>
      </c>
      <c r="G281">
        <v>6.15</v>
      </c>
      <c r="H281">
        <v>5.55</v>
      </c>
      <c r="I281">
        <v>18000</v>
      </c>
    </row>
    <row r="282" spans="1:9">
      <c r="A282" s="4" t="s">
        <v>401</v>
      </c>
      <c r="B282" s="5" t="s">
        <v>402</v>
      </c>
      <c r="C282" s="5" t="s">
        <v>243</v>
      </c>
      <c r="D282" s="5" t="s">
        <v>6</v>
      </c>
      <c r="E282">
        <v>25.5</v>
      </c>
      <c r="F282">
        <v>17.809999999999999</v>
      </c>
      <c r="G282">
        <v>6</v>
      </c>
      <c r="H282">
        <v>6</v>
      </c>
      <c r="I282">
        <v>23750</v>
      </c>
    </row>
    <row r="283" spans="1:9">
      <c r="A283" s="4" t="s">
        <v>403</v>
      </c>
      <c r="B283" s="5" t="s">
        <v>404</v>
      </c>
      <c r="C283" s="5" t="s">
        <v>405</v>
      </c>
      <c r="D283" s="5" t="s">
        <v>6</v>
      </c>
      <c r="E283">
        <v>15.1</v>
      </c>
      <c r="F283">
        <v>17.02</v>
      </c>
      <c r="G283">
        <v>4.41</v>
      </c>
      <c r="H283">
        <v>4.07</v>
      </c>
      <c r="I283">
        <v>0</v>
      </c>
    </row>
    <row r="284" spans="1:9">
      <c r="A284" s="4" t="s">
        <v>406</v>
      </c>
      <c r="B284" s="5" t="s">
        <v>407</v>
      </c>
      <c r="C284" s="5" t="s">
        <v>274</v>
      </c>
      <c r="D284" s="5" t="s">
        <v>6</v>
      </c>
      <c r="E284">
        <v>34</v>
      </c>
      <c r="F284">
        <v>16.5</v>
      </c>
      <c r="G284">
        <v>7.5</v>
      </c>
      <c r="H284">
        <v>6.5</v>
      </c>
      <c r="I284">
        <v>15000</v>
      </c>
    </row>
    <row r="285" spans="1:9">
      <c r="A285" s="4" t="s">
        <v>408</v>
      </c>
      <c r="B285" s="5" t="s">
        <v>409</v>
      </c>
      <c r="C285" s="5" t="s">
        <v>405</v>
      </c>
      <c r="D285" s="5" t="s">
        <v>6</v>
      </c>
      <c r="E285">
        <v>69.099999999999994</v>
      </c>
      <c r="F285">
        <v>23.23</v>
      </c>
      <c r="G285">
        <v>6.08</v>
      </c>
      <c r="H285">
        <v>6.08</v>
      </c>
      <c r="I285">
        <v>27000</v>
      </c>
    </row>
    <row r="286" spans="1:9">
      <c r="A286" s="4" t="s">
        <v>410</v>
      </c>
      <c r="B286" s="5" t="s">
        <v>411</v>
      </c>
      <c r="C286" s="5" t="s">
        <v>405</v>
      </c>
      <c r="D286" s="5" t="s">
        <v>6</v>
      </c>
      <c r="E286">
        <v>15</v>
      </c>
      <c r="F286">
        <v>15</v>
      </c>
      <c r="G286">
        <v>5.5</v>
      </c>
      <c r="H286">
        <v>5</v>
      </c>
      <c r="I286">
        <v>23000</v>
      </c>
    </row>
    <row r="287" spans="1:9">
      <c r="A287" s="4" t="s">
        <v>412</v>
      </c>
      <c r="B287" s="5" t="s">
        <v>467</v>
      </c>
      <c r="C287" s="5" t="s">
        <v>279</v>
      </c>
      <c r="D287" s="5" t="s">
        <v>6</v>
      </c>
      <c r="E287">
        <v>43.2</v>
      </c>
      <c r="F287">
        <v>23</v>
      </c>
      <c r="G287">
        <v>4.9000000000000004</v>
      </c>
      <c r="H287">
        <v>4.9000000000000004</v>
      </c>
      <c r="I287">
        <v>8000</v>
      </c>
    </row>
    <row r="288" spans="1:9">
      <c r="A288" s="4" t="s">
        <v>414</v>
      </c>
      <c r="B288" s="5" t="s">
        <v>415</v>
      </c>
      <c r="C288" s="5" t="s">
        <v>246</v>
      </c>
      <c r="D288" s="5" t="s">
        <v>6</v>
      </c>
      <c r="E288">
        <v>15.1</v>
      </c>
      <c r="F288">
        <v>17.350000000000001</v>
      </c>
      <c r="G288">
        <v>4.1100000000000003</v>
      </c>
      <c r="H288">
        <v>3.77</v>
      </c>
      <c r="I288">
        <v>46000</v>
      </c>
    </row>
    <row r="289" spans="1:9">
      <c r="A289" s="4" t="s">
        <v>416</v>
      </c>
      <c r="B289" s="5" t="s">
        <v>417</v>
      </c>
      <c r="C289" s="5" t="s">
        <v>263</v>
      </c>
      <c r="D289" s="5" t="s">
        <v>6</v>
      </c>
      <c r="E289">
        <v>19.600000000000001</v>
      </c>
      <c r="F289">
        <v>18.79</v>
      </c>
      <c r="G289">
        <v>4.29</v>
      </c>
      <c r="H289">
        <v>4.29</v>
      </c>
      <c r="I289">
        <v>20707</v>
      </c>
    </row>
    <row r="290" spans="1:9">
      <c r="A290" s="4" t="s">
        <v>418</v>
      </c>
      <c r="B290" s="5" t="s">
        <v>419</v>
      </c>
      <c r="C290" s="5" t="s">
        <v>263</v>
      </c>
      <c r="D290" s="5" t="s">
        <v>6</v>
      </c>
      <c r="E290">
        <v>35</v>
      </c>
      <c r="F290">
        <v>15</v>
      </c>
      <c r="G290">
        <v>3.3</v>
      </c>
      <c r="H290">
        <v>3.3</v>
      </c>
      <c r="I290">
        <v>10059</v>
      </c>
    </row>
    <row r="291" spans="1:9">
      <c r="A291" s="4" t="s">
        <v>420</v>
      </c>
      <c r="B291" s="5" t="s">
        <v>421</v>
      </c>
      <c r="C291" s="5" t="s">
        <v>251</v>
      </c>
      <c r="D291" s="5" t="s">
        <v>6</v>
      </c>
      <c r="E291">
        <v>28.5</v>
      </c>
      <c r="F291">
        <v>20</v>
      </c>
      <c r="G291">
        <v>9.1</v>
      </c>
      <c r="H291">
        <v>9.1</v>
      </c>
      <c r="I291">
        <v>3000</v>
      </c>
    </row>
    <row r="292" spans="1:9">
      <c r="A292" s="4" t="s">
        <v>422</v>
      </c>
      <c r="B292" s="5" t="s">
        <v>423</v>
      </c>
      <c r="C292" s="5" t="s">
        <v>251</v>
      </c>
      <c r="D292" s="5" t="s">
        <v>6</v>
      </c>
      <c r="E292">
        <v>34.799999999999997</v>
      </c>
      <c r="F292">
        <v>22</v>
      </c>
      <c r="G292">
        <v>10</v>
      </c>
      <c r="H292">
        <v>10</v>
      </c>
      <c r="I292">
        <v>20000</v>
      </c>
    </row>
    <row r="293" spans="1:9">
      <c r="A293" s="4" t="s">
        <v>424</v>
      </c>
      <c r="B293" s="5" t="s">
        <v>425</v>
      </c>
      <c r="C293" s="5" t="s">
        <v>342</v>
      </c>
      <c r="D293" s="5" t="s">
        <v>6</v>
      </c>
      <c r="E293">
        <v>33</v>
      </c>
      <c r="F293">
        <v>24</v>
      </c>
      <c r="G293">
        <v>6.53</v>
      </c>
      <c r="H293">
        <v>6.03</v>
      </c>
      <c r="I293">
        <v>4290</v>
      </c>
    </row>
    <row r="294" spans="1:9">
      <c r="A294" s="4" t="s">
        <v>426</v>
      </c>
      <c r="B294" s="5" t="s">
        <v>427</v>
      </c>
      <c r="C294" s="5" t="s">
        <v>279</v>
      </c>
      <c r="D294" s="5" t="s">
        <v>6</v>
      </c>
      <c r="E294">
        <v>25</v>
      </c>
      <c r="F294">
        <v>15</v>
      </c>
      <c r="G294">
        <v>4.8</v>
      </c>
      <c r="H294">
        <v>4.8</v>
      </c>
      <c r="I294">
        <v>7000</v>
      </c>
    </row>
    <row r="295" spans="1:9">
      <c r="A295" s="4" t="s">
        <v>428</v>
      </c>
      <c r="B295" s="5" t="s">
        <v>429</v>
      </c>
      <c r="C295" s="5" t="s">
        <v>279</v>
      </c>
      <c r="D295" s="5" t="s">
        <v>6</v>
      </c>
      <c r="E295">
        <v>36</v>
      </c>
      <c r="F295">
        <v>18.5</v>
      </c>
      <c r="G295">
        <v>5.25</v>
      </c>
      <c r="H295">
        <v>4.5999999999999996</v>
      </c>
      <c r="I295">
        <v>5500</v>
      </c>
    </row>
    <row r="296" spans="1:9">
      <c r="A296" s="4" t="s">
        <v>430</v>
      </c>
      <c r="B296" s="5" t="s">
        <v>431</v>
      </c>
      <c r="C296" s="5" t="s">
        <v>260</v>
      </c>
      <c r="D296" s="5" t="s">
        <v>6</v>
      </c>
      <c r="E296">
        <v>16.5</v>
      </c>
      <c r="F296">
        <v>17.5</v>
      </c>
      <c r="G296">
        <v>4.5</v>
      </c>
      <c r="H296">
        <v>4.5</v>
      </c>
      <c r="I296">
        <v>11750</v>
      </c>
    </row>
    <row r="297" spans="1:9">
      <c r="A297" s="4" t="s">
        <v>432</v>
      </c>
      <c r="B297" s="5" t="s">
        <v>433</v>
      </c>
      <c r="C297" s="5" t="s">
        <v>289</v>
      </c>
      <c r="D297" s="5" t="s">
        <v>6</v>
      </c>
      <c r="E297">
        <v>15.1</v>
      </c>
      <c r="F297">
        <v>18.350000000000001</v>
      </c>
      <c r="G297">
        <v>7.51</v>
      </c>
      <c r="H297">
        <v>7.21</v>
      </c>
      <c r="I297">
        <v>8400</v>
      </c>
    </row>
    <row r="298" spans="1:9">
      <c r="A298" s="4" t="s">
        <v>434</v>
      </c>
      <c r="B298" s="5" t="s">
        <v>435</v>
      </c>
      <c r="C298" s="5" t="s">
        <v>289</v>
      </c>
      <c r="D298" s="5" t="s">
        <v>6</v>
      </c>
      <c r="E298">
        <v>18</v>
      </c>
      <c r="F298">
        <v>15</v>
      </c>
      <c r="G298">
        <v>10</v>
      </c>
      <c r="H298">
        <v>10</v>
      </c>
      <c r="I298">
        <v>0</v>
      </c>
    </row>
    <row r="299" spans="1:9">
      <c r="A299" s="4" t="s">
        <v>436</v>
      </c>
      <c r="B299" s="5" t="s">
        <v>437</v>
      </c>
      <c r="C299" s="5" t="s">
        <v>405</v>
      </c>
      <c r="D299" s="5" t="s">
        <v>6</v>
      </c>
      <c r="E299">
        <v>15.1</v>
      </c>
      <c r="F299">
        <v>11.49</v>
      </c>
      <c r="G299">
        <v>2.89</v>
      </c>
      <c r="H299">
        <v>2.5499999999999998</v>
      </c>
      <c r="I299">
        <v>85000</v>
      </c>
    </row>
    <row r="300" spans="1:9">
      <c r="A300" s="4" t="s">
        <v>438</v>
      </c>
      <c r="B300" s="5" t="s">
        <v>439</v>
      </c>
      <c r="C300" s="5" t="s">
        <v>405</v>
      </c>
      <c r="D300" s="5" t="s">
        <v>6</v>
      </c>
      <c r="E300">
        <v>18.649999999999999</v>
      </c>
      <c r="F300">
        <v>18.55</v>
      </c>
      <c r="G300">
        <v>5.96</v>
      </c>
      <c r="H300">
        <v>5.96</v>
      </c>
      <c r="I300">
        <v>4359</v>
      </c>
    </row>
    <row r="301" spans="1:9">
      <c r="A301" s="4" t="s">
        <v>440</v>
      </c>
      <c r="B301" s="5" t="s">
        <v>441</v>
      </c>
      <c r="C301" s="5" t="s">
        <v>405</v>
      </c>
      <c r="D301" s="5" t="s">
        <v>6</v>
      </c>
      <c r="E301">
        <v>15.86</v>
      </c>
      <c r="F301">
        <v>15</v>
      </c>
      <c r="G301">
        <v>3.8</v>
      </c>
      <c r="H301">
        <v>3.8</v>
      </c>
      <c r="I301">
        <v>20000</v>
      </c>
    </row>
    <row r="302" spans="1:9">
      <c r="A302" s="4" t="s">
        <v>442</v>
      </c>
      <c r="B302" s="5" t="s">
        <v>443</v>
      </c>
      <c r="C302" s="5" t="s">
        <v>405</v>
      </c>
      <c r="D302" s="5" t="s">
        <v>6</v>
      </c>
      <c r="E302">
        <v>32.549999999999997</v>
      </c>
      <c r="F302">
        <v>16.63</v>
      </c>
      <c r="G302">
        <v>5.07</v>
      </c>
      <c r="H302">
        <v>4.79</v>
      </c>
      <c r="I302">
        <v>48110</v>
      </c>
    </row>
    <row r="303" spans="1:9">
      <c r="A303" s="4" t="s">
        <v>444</v>
      </c>
      <c r="B303" s="5" t="s">
        <v>445</v>
      </c>
      <c r="C303" s="5" t="s">
        <v>405</v>
      </c>
      <c r="D303" s="5" t="s">
        <v>6</v>
      </c>
      <c r="E303">
        <v>31.1</v>
      </c>
      <c r="F303">
        <v>26.72</v>
      </c>
      <c r="G303">
        <v>7.88</v>
      </c>
      <c r="H303">
        <v>7.88</v>
      </c>
      <c r="I303">
        <v>16500</v>
      </c>
    </row>
    <row r="304" spans="1:9">
      <c r="A304" s="4" t="s">
        <v>446</v>
      </c>
      <c r="B304" s="5" t="s">
        <v>447</v>
      </c>
      <c r="C304" s="5" t="s">
        <v>448</v>
      </c>
      <c r="D304" s="5" t="s">
        <v>6</v>
      </c>
      <c r="E304">
        <v>36</v>
      </c>
      <c r="F304">
        <v>16</v>
      </c>
      <c r="G304">
        <v>6</v>
      </c>
      <c r="H304">
        <v>5</v>
      </c>
      <c r="I304">
        <v>4000</v>
      </c>
    </row>
    <row r="305" spans="1:9">
      <c r="A305" s="4" t="s">
        <v>449</v>
      </c>
      <c r="B305" s="5" t="s">
        <v>450</v>
      </c>
      <c r="C305" s="5" t="s">
        <v>448</v>
      </c>
      <c r="D305" s="5" t="s">
        <v>6</v>
      </c>
      <c r="E305">
        <v>15.1</v>
      </c>
      <c r="F305">
        <v>19.88</v>
      </c>
      <c r="G305">
        <v>3.92</v>
      </c>
      <c r="H305">
        <v>3.58</v>
      </c>
      <c r="I305">
        <v>10000</v>
      </c>
    </row>
    <row r="306" spans="1:9">
      <c r="A306" s="4" t="s">
        <v>451</v>
      </c>
      <c r="B306" s="5" t="s">
        <v>452</v>
      </c>
      <c r="C306" s="5" t="s">
        <v>448</v>
      </c>
      <c r="D306" s="5" t="s">
        <v>6</v>
      </c>
      <c r="E306">
        <v>15.1</v>
      </c>
      <c r="F306">
        <v>12.09</v>
      </c>
      <c r="G306">
        <v>3.15</v>
      </c>
      <c r="H306">
        <v>2.81</v>
      </c>
      <c r="I306">
        <v>4000</v>
      </c>
    </row>
    <row r="307" spans="1:9">
      <c r="A307" s="4" t="s">
        <v>453</v>
      </c>
      <c r="B307" s="5" t="s">
        <v>454</v>
      </c>
      <c r="C307" s="5" t="s">
        <v>448</v>
      </c>
      <c r="D307" s="5" t="s">
        <v>6</v>
      </c>
      <c r="E307">
        <v>61.1</v>
      </c>
      <c r="F307">
        <v>14.5</v>
      </c>
      <c r="G307">
        <v>6</v>
      </c>
      <c r="H307">
        <v>6</v>
      </c>
      <c r="I307">
        <v>7000</v>
      </c>
    </row>
    <row r="308" spans="1:9">
      <c r="A308" s="4" t="s">
        <v>455</v>
      </c>
      <c r="B308" s="5" t="s">
        <v>456</v>
      </c>
      <c r="C308" s="5" t="s">
        <v>448</v>
      </c>
      <c r="D308" s="5" t="s">
        <v>6</v>
      </c>
      <c r="E308">
        <v>20.100000000000001</v>
      </c>
      <c r="F308">
        <v>17.23</v>
      </c>
      <c r="G308">
        <v>8.19</v>
      </c>
      <c r="H308">
        <v>5.69</v>
      </c>
      <c r="I308">
        <v>0</v>
      </c>
    </row>
    <row r="309" spans="1:9">
      <c r="A309" s="4" t="s">
        <v>457</v>
      </c>
      <c r="B309" s="5" t="s">
        <v>458</v>
      </c>
      <c r="C309" s="5" t="s">
        <v>448</v>
      </c>
      <c r="D309" s="5" t="s">
        <v>6</v>
      </c>
      <c r="E309">
        <v>15.1</v>
      </c>
      <c r="F309">
        <v>11.4</v>
      </c>
      <c r="G309">
        <v>2.85</v>
      </c>
      <c r="H309">
        <v>2.5099999999999998</v>
      </c>
      <c r="I309">
        <v>150840</v>
      </c>
    </row>
    <row r="310" spans="1:9">
      <c r="A310" s="4" t="s">
        <v>459</v>
      </c>
      <c r="B310" s="5" t="s">
        <v>460</v>
      </c>
      <c r="C310" s="5" t="s">
        <v>448</v>
      </c>
      <c r="D310" s="5" t="s">
        <v>6</v>
      </c>
      <c r="E310">
        <v>15.1</v>
      </c>
      <c r="F310">
        <v>14.03</v>
      </c>
      <c r="G310">
        <v>5.23</v>
      </c>
      <c r="H310">
        <v>4.8899999999999997</v>
      </c>
      <c r="I310">
        <v>0</v>
      </c>
    </row>
    <row r="311" spans="1:9">
      <c r="A311" s="4" t="s">
        <v>241</v>
      </c>
      <c r="B311" s="5" t="s">
        <v>242</v>
      </c>
      <c r="C311" s="5" t="s">
        <v>243</v>
      </c>
      <c r="D311" s="5" t="s">
        <v>7</v>
      </c>
      <c r="E311">
        <v>28</v>
      </c>
      <c r="F311">
        <v>19.100000000000001</v>
      </c>
      <c r="G311">
        <v>7</v>
      </c>
      <c r="H311">
        <v>7</v>
      </c>
      <c r="I311">
        <v>0</v>
      </c>
    </row>
    <row r="312" spans="1:9">
      <c r="A312" s="4" t="s">
        <v>244</v>
      </c>
      <c r="B312" s="5" t="s">
        <v>245</v>
      </c>
      <c r="C312" s="5" t="s">
        <v>246</v>
      </c>
      <c r="D312" s="5" t="s">
        <v>7</v>
      </c>
      <c r="E312">
        <v>19.2</v>
      </c>
      <c r="F312">
        <v>20.81</v>
      </c>
      <c r="G312">
        <v>7.67</v>
      </c>
      <c r="H312">
        <v>7.67</v>
      </c>
      <c r="I312">
        <v>4320</v>
      </c>
    </row>
    <row r="313" spans="1:9">
      <c r="A313" s="4" t="s">
        <v>247</v>
      </c>
      <c r="B313" s="5" t="s">
        <v>248</v>
      </c>
      <c r="C313" s="5" t="s">
        <v>243</v>
      </c>
      <c r="D313" s="5" t="s">
        <v>7</v>
      </c>
      <c r="E313">
        <v>28.7</v>
      </c>
      <c r="F313">
        <v>23.91</v>
      </c>
      <c r="G313">
        <v>5.81</v>
      </c>
      <c r="H313">
        <v>5.47</v>
      </c>
      <c r="I313">
        <v>5000</v>
      </c>
    </row>
    <row r="314" spans="1:9">
      <c r="A314" s="4" t="s">
        <v>249</v>
      </c>
      <c r="B314" s="5" t="s">
        <v>250</v>
      </c>
      <c r="C314" s="5" t="s">
        <v>251</v>
      </c>
      <c r="D314" s="5" t="s">
        <v>7</v>
      </c>
      <c r="E314">
        <v>39.5</v>
      </c>
      <c r="F314">
        <v>13.95</v>
      </c>
      <c r="G314">
        <v>5</v>
      </c>
      <c r="H314">
        <v>4.7</v>
      </c>
      <c r="I314" t="s">
        <v>461</v>
      </c>
    </row>
    <row r="315" spans="1:9">
      <c r="A315" s="4" t="s">
        <v>252</v>
      </c>
      <c r="B315" s="5" t="s">
        <v>253</v>
      </c>
      <c r="C315" s="5" t="s">
        <v>251</v>
      </c>
      <c r="D315" s="5" t="s">
        <v>7</v>
      </c>
      <c r="E315">
        <v>40.1</v>
      </c>
      <c r="F315">
        <v>16.8</v>
      </c>
      <c r="G315">
        <v>6.42</v>
      </c>
      <c r="H315">
        <v>6.02</v>
      </c>
      <c r="I315">
        <v>18000</v>
      </c>
    </row>
    <row r="316" spans="1:9">
      <c r="A316" s="4" t="s">
        <v>254</v>
      </c>
      <c r="B316" s="5" t="s">
        <v>255</v>
      </c>
      <c r="C316" s="5" t="s">
        <v>251</v>
      </c>
      <c r="D316" s="5" t="s">
        <v>7</v>
      </c>
      <c r="E316">
        <v>15.1</v>
      </c>
      <c r="F316">
        <v>23.65</v>
      </c>
      <c r="G316">
        <v>5.54</v>
      </c>
      <c r="H316">
        <v>5.2</v>
      </c>
      <c r="I316">
        <v>1000</v>
      </c>
    </row>
    <row r="317" spans="1:9">
      <c r="A317" s="4" t="s">
        <v>256</v>
      </c>
      <c r="B317" s="5" t="s">
        <v>257</v>
      </c>
      <c r="C317" s="5" t="s">
        <v>243</v>
      </c>
      <c r="D317" s="5" t="s">
        <v>7</v>
      </c>
      <c r="E317">
        <v>78</v>
      </c>
      <c r="F317">
        <v>31</v>
      </c>
      <c r="G317">
        <v>8.6</v>
      </c>
      <c r="H317">
        <v>7.6</v>
      </c>
      <c r="I317">
        <v>30000</v>
      </c>
    </row>
    <row r="318" spans="1:9">
      <c r="A318" s="4" t="s">
        <v>258</v>
      </c>
      <c r="B318" s="5" t="s">
        <v>259</v>
      </c>
      <c r="C318" s="5" t="s">
        <v>260</v>
      </c>
      <c r="D318" s="5" t="s">
        <v>7</v>
      </c>
      <c r="E318">
        <v>42.1</v>
      </c>
      <c r="F318">
        <v>16.989999999999998</v>
      </c>
      <c r="G318">
        <v>5.51</v>
      </c>
      <c r="H318">
        <v>5.17</v>
      </c>
      <c r="I318" t="s">
        <v>461</v>
      </c>
    </row>
    <row r="319" spans="1:9">
      <c r="A319" s="4" t="s">
        <v>261</v>
      </c>
      <c r="B319" s="5" t="s">
        <v>262</v>
      </c>
      <c r="C319" s="5" t="s">
        <v>263</v>
      </c>
      <c r="D319" s="5" t="s">
        <v>7</v>
      </c>
      <c r="E319">
        <v>25</v>
      </c>
      <c r="F319">
        <v>12</v>
      </c>
      <c r="G319">
        <v>3.85</v>
      </c>
      <c r="H319">
        <v>3</v>
      </c>
      <c r="I319">
        <v>12000</v>
      </c>
    </row>
    <row r="320" spans="1:9">
      <c r="A320" s="4" t="s">
        <v>264</v>
      </c>
      <c r="B320" s="5" t="s">
        <v>265</v>
      </c>
      <c r="C320" s="5" t="s">
        <v>260</v>
      </c>
      <c r="D320" s="5" t="s">
        <v>7</v>
      </c>
      <c r="E320">
        <v>35</v>
      </c>
      <c r="F320">
        <v>25</v>
      </c>
      <c r="G320">
        <v>5</v>
      </c>
      <c r="H320">
        <v>5</v>
      </c>
      <c r="I320">
        <v>10000</v>
      </c>
    </row>
    <row r="321" spans="1:9">
      <c r="A321" s="4" t="s">
        <v>266</v>
      </c>
      <c r="B321" s="5" t="s">
        <v>267</v>
      </c>
      <c r="C321" s="5" t="s">
        <v>263</v>
      </c>
      <c r="D321" s="5" t="s">
        <v>7</v>
      </c>
      <c r="E321">
        <v>20.6</v>
      </c>
      <c r="F321">
        <v>15.3</v>
      </c>
      <c r="G321">
        <v>4.0199999999999996</v>
      </c>
      <c r="H321">
        <v>3.68</v>
      </c>
      <c r="I321">
        <v>15000</v>
      </c>
    </row>
    <row r="322" spans="1:9">
      <c r="A322" s="4" t="s">
        <v>268</v>
      </c>
      <c r="B322" s="5" t="s">
        <v>269</v>
      </c>
      <c r="C322" s="5" t="s">
        <v>263</v>
      </c>
      <c r="D322" s="5" t="s">
        <v>7</v>
      </c>
      <c r="E322">
        <v>36.6</v>
      </c>
      <c r="F322">
        <v>17.45</v>
      </c>
      <c r="G322">
        <v>5.85</v>
      </c>
      <c r="H322">
        <v>5.85</v>
      </c>
      <c r="I322">
        <v>8250</v>
      </c>
    </row>
    <row r="323" spans="1:9">
      <c r="A323" s="4" t="s">
        <v>270</v>
      </c>
      <c r="B323" s="5" t="s">
        <v>271</v>
      </c>
      <c r="C323" s="5" t="s">
        <v>251</v>
      </c>
      <c r="D323" s="5" t="s">
        <v>7</v>
      </c>
      <c r="E323">
        <v>35</v>
      </c>
      <c r="F323">
        <v>14.5</v>
      </c>
      <c r="G323">
        <v>4.95</v>
      </c>
      <c r="H323">
        <v>4.45</v>
      </c>
      <c r="I323">
        <v>26400</v>
      </c>
    </row>
    <row r="324" spans="1:9">
      <c r="A324" s="4" t="s">
        <v>272</v>
      </c>
      <c r="B324" s="5" t="s">
        <v>273</v>
      </c>
      <c r="C324" s="5" t="s">
        <v>274</v>
      </c>
      <c r="D324" s="5" t="s">
        <v>7</v>
      </c>
      <c r="E324">
        <v>43</v>
      </c>
      <c r="F324">
        <v>15</v>
      </c>
      <c r="G324">
        <v>6</v>
      </c>
      <c r="H324">
        <v>6</v>
      </c>
      <c r="I324">
        <v>6000</v>
      </c>
    </row>
    <row r="325" spans="1:9">
      <c r="A325" s="4" t="s">
        <v>275</v>
      </c>
      <c r="B325" s="5" t="s">
        <v>276</v>
      </c>
      <c r="C325" s="5" t="s">
        <v>243</v>
      </c>
      <c r="D325" s="5" t="s">
        <v>7</v>
      </c>
      <c r="E325">
        <v>48.1</v>
      </c>
      <c r="F325">
        <v>17.350000000000001</v>
      </c>
      <c r="G325">
        <v>6.4</v>
      </c>
      <c r="H325">
        <v>6.4</v>
      </c>
      <c r="I325">
        <v>13750</v>
      </c>
    </row>
    <row r="326" spans="1:9">
      <c r="A326" s="4" t="s">
        <v>277</v>
      </c>
      <c r="B326" s="5" t="s">
        <v>278</v>
      </c>
      <c r="C326" s="5" t="s">
        <v>279</v>
      </c>
      <c r="D326" s="5" t="s">
        <v>7</v>
      </c>
      <c r="E326">
        <v>31.3</v>
      </c>
      <c r="F326">
        <v>17.8</v>
      </c>
      <c r="G326">
        <v>5.3</v>
      </c>
      <c r="H326">
        <v>3.8</v>
      </c>
      <c r="I326">
        <v>14000</v>
      </c>
    </row>
    <row r="327" spans="1:9">
      <c r="A327" s="4" t="s">
        <v>280</v>
      </c>
      <c r="B327" s="5" t="s">
        <v>281</v>
      </c>
      <c r="C327" s="5" t="s">
        <v>279</v>
      </c>
      <c r="D327" s="5" t="s">
        <v>7</v>
      </c>
      <c r="E327">
        <v>32.1</v>
      </c>
      <c r="F327">
        <v>20.92</v>
      </c>
      <c r="G327">
        <v>9.2100000000000009</v>
      </c>
      <c r="H327">
        <v>8.7100000000000009</v>
      </c>
      <c r="I327">
        <v>48000</v>
      </c>
    </row>
    <row r="328" spans="1:9">
      <c r="A328" s="4" t="s">
        <v>282</v>
      </c>
      <c r="B328" s="5" t="s">
        <v>283</v>
      </c>
      <c r="C328" s="5" t="s">
        <v>284</v>
      </c>
      <c r="D328" s="5" t="s">
        <v>7</v>
      </c>
      <c r="E328">
        <v>40</v>
      </c>
      <c r="F328">
        <v>20</v>
      </c>
      <c r="G328">
        <v>5.5</v>
      </c>
      <c r="H328">
        <v>5.5</v>
      </c>
      <c r="I328">
        <v>27000</v>
      </c>
    </row>
    <row r="329" spans="1:9">
      <c r="A329" s="4" t="s">
        <v>285</v>
      </c>
      <c r="B329" s="5" t="s">
        <v>286</v>
      </c>
      <c r="C329" s="5" t="s">
        <v>279</v>
      </c>
      <c r="D329" s="5" t="s">
        <v>7</v>
      </c>
      <c r="E329">
        <v>48</v>
      </c>
      <c r="F329">
        <v>14.9</v>
      </c>
      <c r="G329">
        <v>4.8</v>
      </c>
      <c r="H329">
        <v>2.75</v>
      </c>
      <c r="I329">
        <v>32000</v>
      </c>
    </row>
    <row r="330" spans="1:9">
      <c r="A330" s="4" t="s">
        <v>287</v>
      </c>
      <c r="B330" s="5" t="s">
        <v>288</v>
      </c>
      <c r="C330" s="5" t="s">
        <v>289</v>
      </c>
      <c r="D330" s="5" t="s">
        <v>7</v>
      </c>
      <c r="E330">
        <v>30.4</v>
      </c>
      <c r="F330">
        <v>20</v>
      </c>
      <c r="G330">
        <v>7.04</v>
      </c>
      <c r="H330">
        <v>6.66</v>
      </c>
      <c r="I330">
        <v>0</v>
      </c>
    </row>
    <row r="331" spans="1:9">
      <c r="A331" s="4" t="s">
        <v>290</v>
      </c>
      <c r="B331" s="5" t="s">
        <v>291</v>
      </c>
      <c r="C331" s="5" t="s">
        <v>292</v>
      </c>
      <c r="D331" s="5" t="s">
        <v>7</v>
      </c>
      <c r="E331">
        <v>53</v>
      </c>
      <c r="F331">
        <v>21</v>
      </c>
      <c r="G331">
        <v>6.8</v>
      </c>
      <c r="H331">
        <v>6.8</v>
      </c>
      <c r="I331">
        <v>20000</v>
      </c>
    </row>
    <row r="332" spans="1:9">
      <c r="A332" s="4" t="s">
        <v>293</v>
      </c>
      <c r="B332" s="5" t="s">
        <v>294</v>
      </c>
      <c r="C332" s="5" t="s">
        <v>279</v>
      </c>
      <c r="D332" s="5" t="s">
        <v>7</v>
      </c>
      <c r="E332">
        <v>17.600000000000001</v>
      </c>
      <c r="F332">
        <v>18</v>
      </c>
      <c r="G332">
        <v>5</v>
      </c>
      <c r="H332">
        <v>4.5</v>
      </c>
      <c r="I332">
        <v>2500</v>
      </c>
    </row>
    <row r="333" spans="1:9">
      <c r="A333" s="4" t="s">
        <v>295</v>
      </c>
      <c r="B333" s="5" t="s">
        <v>296</v>
      </c>
      <c r="C333" s="5" t="s">
        <v>279</v>
      </c>
      <c r="D333" s="5" t="s">
        <v>7</v>
      </c>
      <c r="E333">
        <v>22.65</v>
      </c>
      <c r="F333">
        <v>19.170000000000002</v>
      </c>
      <c r="G333">
        <v>5.38</v>
      </c>
      <c r="H333">
        <v>3.98</v>
      </c>
      <c r="I333">
        <v>7000</v>
      </c>
    </row>
    <row r="334" spans="1:9">
      <c r="A334" s="4" t="s">
        <v>297</v>
      </c>
      <c r="B334" s="5" t="s">
        <v>298</v>
      </c>
      <c r="C334" s="5" t="s">
        <v>289</v>
      </c>
      <c r="D334" s="5" t="s">
        <v>7</v>
      </c>
      <c r="E334">
        <v>19.350000000000001</v>
      </c>
      <c r="F334">
        <v>18.8</v>
      </c>
      <c r="G334">
        <v>7.6</v>
      </c>
      <c r="H334">
        <v>7.6</v>
      </c>
      <c r="I334">
        <v>13900</v>
      </c>
    </row>
    <row r="335" spans="1:9">
      <c r="A335" s="4" t="s">
        <v>299</v>
      </c>
      <c r="B335" s="5" t="s">
        <v>300</v>
      </c>
      <c r="C335" s="5" t="s">
        <v>243</v>
      </c>
      <c r="D335" s="5" t="s">
        <v>7</v>
      </c>
      <c r="E335">
        <v>35</v>
      </c>
      <c r="F335">
        <v>22.3</v>
      </c>
      <c r="G335">
        <v>5.6</v>
      </c>
      <c r="H335">
        <v>5.6</v>
      </c>
      <c r="I335">
        <v>17500</v>
      </c>
    </row>
    <row r="336" spans="1:9">
      <c r="A336" s="4" t="s">
        <v>301</v>
      </c>
      <c r="B336" s="5" t="s">
        <v>302</v>
      </c>
      <c r="C336" s="5" t="s">
        <v>274</v>
      </c>
      <c r="D336" s="5" t="s">
        <v>7</v>
      </c>
      <c r="E336">
        <v>19.350000000000001</v>
      </c>
      <c r="F336">
        <v>20.309999999999999</v>
      </c>
      <c r="G336">
        <v>6.53</v>
      </c>
      <c r="H336">
        <v>6.18</v>
      </c>
      <c r="I336">
        <v>52000</v>
      </c>
    </row>
    <row r="337" spans="1:9">
      <c r="A337" s="4" t="s">
        <v>303</v>
      </c>
      <c r="B337" s="5" t="s">
        <v>304</v>
      </c>
      <c r="C337" s="5" t="s">
        <v>284</v>
      </c>
      <c r="D337" s="5" t="s">
        <v>7</v>
      </c>
      <c r="E337">
        <v>26.9</v>
      </c>
      <c r="F337">
        <v>20.399999999999999</v>
      </c>
      <c r="G337">
        <v>5.77</v>
      </c>
      <c r="H337">
        <v>5.77</v>
      </c>
      <c r="I337">
        <v>10000</v>
      </c>
    </row>
    <row r="338" spans="1:9">
      <c r="A338" s="4" t="s">
        <v>305</v>
      </c>
      <c r="B338" s="5" t="s">
        <v>306</v>
      </c>
      <c r="C338" s="5" t="s">
        <v>292</v>
      </c>
      <c r="D338" s="5" t="s">
        <v>7</v>
      </c>
      <c r="E338">
        <v>41</v>
      </c>
      <c r="F338">
        <v>26</v>
      </c>
      <c r="G338">
        <v>6.73</v>
      </c>
      <c r="H338">
        <v>5.73</v>
      </c>
      <c r="I338">
        <v>15000</v>
      </c>
    </row>
    <row r="339" spans="1:9">
      <c r="A339" s="4" t="s">
        <v>307</v>
      </c>
      <c r="B339" s="5" t="s">
        <v>308</v>
      </c>
      <c r="C339" s="5" t="s">
        <v>309</v>
      </c>
      <c r="D339" s="5" t="s">
        <v>7</v>
      </c>
      <c r="E339">
        <v>20</v>
      </c>
      <c r="F339">
        <v>19.25</v>
      </c>
      <c r="G339">
        <v>8.9499999999999993</v>
      </c>
      <c r="H339">
        <v>8.9499999999999993</v>
      </c>
      <c r="I339">
        <v>0</v>
      </c>
    </row>
    <row r="340" spans="1:9">
      <c r="A340" s="4" t="s">
        <v>310</v>
      </c>
      <c r="B340" s="5" t="s">
        <v>311</v>
      </c>
      <c r="C340" s="5" t="s">
        <v>309</v>
      </c>
      <c r="D340" s="5" t="s">
        <v>7</v>
      </c>
      <c r="E340">
        <v>15.1</v>
      </c>
      <c r="F340">
        <v>12.73</v>
      </c>
      <c r="G340">
        <v>3.77</v>
      </c>
      <c r="H340">
        <v>3.77</v>
      </c>
      <c r="I340">
        <v>0</v>
      </c>
    </row>
    <row r="341" spans="1:9">
      <c r="A341" s="4" t="s">
        <v>312</v>
      </c>
      <c r="B341" s="5" t="s">
        <v>313</v>
      </c>
      <c r="C341" s="5" t="s">
        <v>263</v>
      </c>
      <c r="D341" s="5" t="s">
        <v>7</v>
      </c>
      <c r="E341">
        <v>35</v>
      </c>
      <c r="F341">
        <v>21</v>
      </c>
      <c r="G341">
        <v>8.5</v>
      </c>
      <c r="H341">
        <v>7.5</v>
      </c>
      <c r="I341">
        <v>12500</v>
      </c>
    </row>
    <row r="342" spans="1:9">
      <c r="A342" s="4" t="s">
        <v>314</v>
      </c>
      <c r="B342" s="5" t="s">
        <v>315</v>
      </c>
      <c r="C342" s="5" t="s">
        <v>263</v>
      </c>
      <c r="D342" s="5" t="s">
        <v>7</v>
      </c>
      <c r="E342">
        <v>28</v>
      </c>
      <c r="F342">
        <v>15</v>
      </c>
      <c r="G342">
        <v>6</v>
      </c>
      <c r="H342">
        <v>6</v>
      </c>
      <c r="I342">
        <v>1500</v>
      </c>
    </row>
    <row r="343" spans="1:9">
      <c r="A343" s="4" t="s">
        <v>316</v>
      </c>
      <c r="B343" s="5" t="s">
        <v>317</v>
      </c>
      <c r="C343" s="5" t="s">
        <v>263</v>
      </c>
      <c r="D343" s="5" t="s">
        <v>7</v>
      </c>
      <c r="E343">
        <v>15.1</v>
      </c>
      <c r="F343">
        <v>15.2</v>
      </c>
      <c r="G343">
        <v>5.2</v>
      </c>
      <c r="H343">
        <v>5.2</v>
      </c>
      <c r="I343">
        <v>15000</v>
      </c>
    </row>
    <row r="344" spans="1:9">
      <c r="A344" s="4" t="s">
        <v>318</v>
      </c>
      <c r="B344" s="5" t="s">
        <v>319</v>
      </c>
      <c r="C344" s="5" t="s">
        <v>279</v>
      </c>
      <c r="D344" s="5" t="s">
        <v>7</v>
      </c>
      <c r="E344">
        <v>25.5</v>
      </c>
      <c r="F344">
        <v>17</v>
      </c>
      <c r="G344">
        <v>10</v>
      </c>
      <c r="H344">
        <v>10</v>
      </c>
      <c r="I344">
        <v>49500</v>
      </c>
    </row>
    <row r="345" spans="1:9">
      <c r="A345" s="4" t="s">
        <v>320</v>
      </c>
      <c r="B345" s="5" t="s">
        <v>321</v>
      </c>
      <c r="C345" s="5" t="s">
        <v>263</v>
      </c>
      <c r="D345" s="5" t="s">
        <v>7</v>
      </c>
      <c r="E345">
        <v>30.1</v>
      </c>
      <c r="F345">
        <v>15</v>
      </c>
      <c r="G345">
        <v>7.3</v>
      </c>
      <c r="H345">
        <v>6.9</v>
      </c>
      <c r="I345">
        <v>14500</v>
      </c>
    </row>
    <row r="346" spans="1:9">
      <c r="A346" s="4" t="s">
        <v>322</v>
      </c>
      <c r="B346" s="5" t="s">
        <v>323</v>
      </c>
      <c r="C346" s="5" t="s">
        <v>292</v>
      </c>
      <c r="D346" s="5" t="s">
        <v>7</v>
      </c>
      <c r="E346">
        <v>41</v>
      </c>
      <c r="F346">
        <v>20</v>
      </c>
      <c r="G346">
        <v>6.08</v>
      </c>
      <c r="H346">
        <v>5.48</v>
      </c>
      <c r="I346">
        <v>11000</v>
      </c>
    </row>
    <row r="347" spans="1:9">
      <c r="A347" s="4" t="s">
        <v>324</v>
      </c>
      <c r="B347" s="5" t="s">
        <v>325</v>
      </c>
      <c r="C347" s="5" t="s">
        <v>284</v>
      </c>
      <c r="D347" s="5" t="s">
        <v>7</v>
      </c>
      <c r="E347">
        <v>38.6</v>
      </c>
      <c r="F347">
        <v>22</v>
      </c>
      <c r="G347">
        <v>6.3</v>
      </c>
      <c r="H347">
        <v>5.95</v>
      </c>
      <c r="I347">
        <v>11400</v>
      </c>
    </row>
    <row r="348" spans="1:9">
      <c r="A348" s="4" t="s">
        <v>326</v>
      </c>
      <c r="B348" s="5" t="s">
        <v>327</v>
      </c>
      <c r="C348" s="5" t="s">
        <v>284</v>
      </c>
      <c r="D348" s="5" t="s">
        <v>7</v>
      </c>
      <c r="E348">
        <v>15.1</v>
      </c>
      <c r="F348">
        <v>15.12</v>
      </c>
      <c r="G348">
        <v>5.01</v>
      </c>
      <c r="H348">
        <v>4.67</v>
      </c>
      <c r="I348">
        <v>33100</v>
      </c>
    </row>
    <row r="349" spans="1:9">
      <c r="A349" s="4" t="s">
        <v>328</v>
      </c>
      <c r="B349" s="5" t="s">
        <v>329</v>
      </c>
      <c r="C349" s="5" t="s">
        <v>243</v>
      </c>
      <c r="D349" s="5" t="s">
        <v>7</v>
      </c>
      <c r="E349">
        <v>39</v>
      </c>
      <c r="F349">
        <v>17.25</v>
      </c>
      <c r="G349">
        <v>5.9</v>
      </c>
      <c r="H349">
        <v>5.7</v>
      </c>
      <c r="I349">
        <v>6000</v>
      </c>
    </row>
    <row r="350" spans="1:9">
      <c r="A350" s="4" t="s">
        <v>330</v>
      </c>
      <c r="B350" s="5" t="s">
        <v>331</v>
      </c>
      <c r="C350" s="5" t="s">
        <v>289</v>
      </c>
      <c r="D350" s="5" t="s">
        <v>7</v>
      </c>
      <c r="E350">
        <v>28</v>
      </c>
      <c r="F350">
        <v>16</v>
      </c>
      <c r="G350">
        <v>5.9</v>
      </c>
      <c r="H350">
        <v>5.55</v>
      </c>
      <c r="I350">
        <v>17975</v>
      </c>
    </row>
    <row r="351" spans="1:9">
      <c r="A351" s="4" t="s">
        <v>332</v>
      </c>
      <c r="B351" s="5" t="s">
        <v>333</v>
      </c>
      <c r="C351" s="5" t="s">
        <v>279</v>
      </c>
      <c r="D351" s="5" t="s">
        <v>7</v>
      </c>
      <c r="E351">
        <v>30.5</v>
      </c>
      <c r="F351">
        <v>17.8</v>
      </c>
      <c r="G351">
        <v>5.0999999999999996</v>
      </c>
      <c r="H351">
        <v>5.0999999999999996</v>
      </c>
      <c r="I351">
        <v>51800</v>
      </c>
    </row>
    <row r="352" spans="1:9">
      <c r="A352" s="4" t="s">
        <v>334</v>
      </c>
      <c r="B352" s="5" t="s">
        <v>335</v>
      </c>
      <c r="C352" s="5" t="s">
        <v>284</v>
      </c>
      <c r="D352" s="5" t="s">
        <v>7</v>
      </c>
      <c r="E352">
        <v>28.92</v>
      </c>
      <c r="F352">
        <v>19.850000000000001</v>
      </c>
      <c r="G352">
        <v>7.85</v>
      </c>
      <c r="H352">
        <v>7.85</v>
      </c>
      <c r="I352">
        <v>18000</v>
      </c>
    </row>
    <row r="353" spans="1:9">
      <c r="A353" s="4" t="s">
        <v>336</v>
      </c>
      <c r="B353" s="5" t="s">
        <v>337</v>
      </c>
      <c r="C353" s="5" t="s">
        <v>243</v>
      </c>
      <c r="D353" s="5" t="s">
        <v>7</v>
      </c>
      <c r="E353">
        <v>22.9</v>
      </c>
      <c r="F353">
        <v>21.68</v>
      </c>
      <c r="G353">
        <v>7</v>
      </c>
      <c r="H353">
        <v>7</v>
      </c>
      <c r="I353">
        <v>26500</v>
      </c>
    </row>
    <row r="354" spans="1:9">
      <c r="A354" s="4" t="s">
        <v>338</v>
      </c>
      <c r="B354" s="5" t="s">
        <v>339</v>
      </c>
      <c r="C354" s="5" t="s">
        <v>243</v>
      </c>
      <c r="D354" s="5" t="s">
        <v>7</v>
      </c>
      <c r="E354">
        <v>36.5</v>
      </c>
      <c r="F354">
        <v>18.5</v>
      </c>
      <c r="G354">
        <v>7.3</v>
      </c>
      <c r="H354">
        <v>6.55</v>
      </c>
      <c r="I354">
        <v>3000</v>
      </c>
    </row>
    <row r="355" spans="1:9">
      <c r="A355" s="4" t="s">
        <v>340</v>
      </c>
      <c r="B355" s="5" t="s">
        <v>341</v>
      </c>
      <c r="C355" s="5" t="s">
        <v>342</v>
      </c>
      <c r="D355" s="5" t="s">
        <v>7</v>
      </c>
      <c r="E355">
        <v>0</v>
      </c>
      <c r="F355">
        <v>26</v>
      </c>
      <c r="G355">
        <v>6.7</v>
      </c>
      <c r="H355">
        <v>6.36</v>
      </c>
      <c r="I355">
        <v>23000</v>
      </c>
    </row>
    <row r="356" spans="1:9">
      <c r="A356" s="4" t="s">
        <v>343</v>
      </c>
      <c r="B356" s="5" t="s">
        <v>344</v>
      </c>
      <c r="C356" s="5" t="s">
        <v>284</v>
      </c>
      <c r="D356" s="5" t="s">
        <v>7</v>
      </c>
      <c r="E356">
        <v>39.25</v>
      </c>
      <c r="F356">
        <v>20.5</v>
      </c>
      <c r="G356">
        <v>6.71</v>
      </c>
      <c r="H356">
        <v>6.01</v>
      </c>
      <c r="I356">
        <v>25123</v>
      </c>
    </row>
    <row r="357" spans="1:9">
      <c r="A357" s="4" t="s">
        <v>345</v>
      </c>
      <c r="B357" s="5" t="s">
        <v>346</v>
      </c>
      <c r="C357" s="5" t="s">
        <v>263</v>
      </c>
      <c r="D357" s="5" t="s">
        <v>7</v>
      </c>
      <c r="E357">
        <v>30</v>
      </c>
      <c r="F357">
        <v>16.5</v>
      </c>
      <c r="G357">
        <v>5.6</v>
      </c>
      <c r="H357">
        <v>4.8</v>
      </c>
      <c r="I357">
        <v>8000</v>
      </c>
    </row>
    <row r="358" spans="1:9">
      <c r="A358" s="4" t="s">
        <v>347</v>
      </c>
      <c r="B358" s="5" t="s">
        <v>348</v>
      </c>
      <c r="C358" s="5" t="s">
        <v>279</v>
      </c>
      <c r="D358" s="5" t="s">
        <v>7</v>
      </c>
      <c r="E358">
        <v>15.71</v>
      </c>
      <c r="F358">
        <v>17.71</v>
      </c>
      <c r="G358">
        <v>5.15</v>
      </c>
      <c r="H358">
        <v>4.5</v>
      </c>
      <c r="I358">
        <v>10000</v>
      </c>
    </row>
    <row r="359" spans="1:9">
      <c r="A359" s="4" t="s">
        <v>349</v>
      </c>
      <c r="B359" s="5" t="s">
        <v>350</v>
      </c>
      <c r="C359" s="5" t="s">
        <v>263</v>
      </c>
      <c r="D359" s="5" t="s">
        <v>7</v>
      </c>
      <c r="E359">
        <v>38.6</v>
      </c>
      <c r="F359">
        <v>16.25</v>
      </c>
      <c r="G359">
        <v>5.55</v>
      </c>
      <c r="H359">
        <v>5.21</v>
      </c>
      <c r="I359">
        <v>8750</v>
      </c>
    </row>
    <row r="360" spans="1:9">
      <c r="A360" s="4" t="s">
        <v>351</v>
      </c>
      <c r="B360" s="5" t="s">
        <v>352</v>
      </c>
      <c r="C360" s="5" t="s">
        <v>342</v>
      </c>
      <c r="D360" s="5" t="s">
        <v>7</v>
      </c>
      <c r="E360">
        <v>25.83</v>
      </c>
      <c r="F360">
        <v>17.649999999999999</v>
      </c>
      <c r="G360">
        <v>5.85</v>
      </c>
      <c r="H360">
        <v>5.35</v>
      </c>
      <c r="I360">
        <v>1000</v>
      </c>
    </row>
    <row r="361" spans="1:9">
      <c r="A361" s="4" t="s">
        <v>353</v>
      </c>
      <c r="B361" s="5" t="s">
        <v>354</v>
      </c>
      <c r="C361" s="5" t="s">
        <v>274</v>
      </c>
      <c r="D361" s="5" t="s">
        <v>7</v>
      </c>
      <c r="E361">
        <v>37.299999999999997</v>
      </c>
      <c r="F361">
        <v>21</v>
      </c>
      <c r="G361">
        <v>6</v>
      </c>
      <c r="H361">
        <v>6</v>
      </c>
      <c r="I361">
        <v>9016</v>
      </c>
    </row>
    <row r="362" spans="1:9">
      <c r="A362" s="4" t="s">
        <v>355</v>
      </c>
      <c r="B362" s="5" t="s">
        <v>356</v>
      </c>
      <c r="C362" s="5" t="s">
        <v>260</v>
      </c>
      <c r="D362" s="5" t="s">
        <v>7</v>
      </c>
      <c r="E362">
        <v>15.1</v>
      </c>
      <c r="F362">
        <v>27</v>
      </c>
      <c r="G362">
        <v>6</v>
      </c>
      <c r="H362">
        <v>6</v>
      </c>
      <c r="I362">
        <v>4</v>
      </c>
    </row>
    <row r="363" spans="1:9">
      <c r="A363" s="4" t="s">
        <v>357</v>
      </c>
      <c r="B363" s="5" t="s">
        <v>358</v>
      </c>
      <c r="C363" s="5" t="s">
        <v>260</v>
      </c>
      <c r="D363" s="5" t="s">
        <v>7</v>
      </c>
      <c r="E363">
        <v>30.05</v>
      </c>
      <c r="F363">
        <v>16.41</v>
      </c>
      <c r="G363">
        <v>5</v>
      </c>
      <c r="H363">
        <v>5</v>
      </c>
      <c r="I363">
        <v>8800</v>
      </c>
    </row>
    <row r="364" spans="1:9">
      <c r="A364" s="4" t="s">
        <v>359</v>
      </c>
      <c r="B364" s="5" t="s">
        <v>360</v>
      </c>
      <c r="C364" s="5" t="s">
        <v>342</v>
      </c>
      <c r="D364" s="5" t="s">
        <v>7</v>
      </c>
      <c r="E364">
        <v>21</v>
      </c>
      <c r="F364">
        <v>16.73</v>
      </c>
      <c r="G364">
        <v>5.82</v>
      </c>
      <c r="H364">
        <v>5.32</v>
      </c>
      <c r="I364">
        <v>21000</v>
      </c>
    </row>
    <row r="365" spans="1:9">
      <c r="A365" s="4" t="s">
        <v>361</v>
      </c>
      <c r="B365" s="5" t="s">
        <v>362</v>
      </c>
      <c r="C365" s="5" t="s">
        <v>260</v>
      </c>
      <c r="D365" s="5" t="s">
        <v>7</v>
      </c>
      <c r="E365">
        <v>20</v>
      </c>
      <c r="F365">
        <v>18.600000000000001</v>
      </c>
      <c r="G365">
        <v>5.9</v>
      </c>
      <c r="H365">
        <v>5.9</v>
      </c>
      <c r="I365">
        <v>59028</v>
      </c>
    </row>
    <row r="366" spans="1:9">
      <c r="A366" s="4" t="s">
        <v>363</v>
      </c>
      <c r="B366" s="5" t="s">
        <v>364</v>
      </c>
      <c r="C366" s="5" t="s">
        <v>260</v>
      </c>
      <c r="D366" s="5" t="s">
        <v>7</v>
      </c>
      <c r="E366">
        <v>40</v>
      </c>
      <c r="F366">
        <v>16</v>
      </c>
      <c r="G366">
        <v>6.2</v>
      </c>
      <c r="H366">
        <v>6</v>
      </c>
      <c r="I366">
        <v>17500</v>
      </c>
    </row>
    <row r="367" spans="1:9">
      <c r="A367" s="4" t="s">
        <v>365</v>
      </c>
      <c r="B367" s="5" t="s">
        <v>366</v>
      </c>
      <c r="C367" s="5" t="s">
        <v>292</v>
      </c>
      <c r="D367" s="5" t="s">
        <v>7</v>
      </c>
      <c r="E367">
        <v>50</v>
      </c>
      <c r="F367">
        <v>27.34</v>
      </c>
      <c r="G367">
        <v>7.89</v>
      </c>
      <c r="H367">
        <v>6.49</v>
      </c>
      <c r="I367">
        <v>42000</v>
      </c>
    </row>
    <row r="368" spans="1:9">
      <c r="A368" s="4" t="s">
        <v>367</v>
      </c>
      <c r="B368" s="5" t="s">
        <v>368</v>
      </c>
      <c r="C368" s="5" t="s">
        <v>260</v>
      </c>
      <c r="D368" s="5" t="s">
        <v>7</v>
      </c>
      <c r="E368">
        <v>21.5</v>
      </c>
      <c r="F368">
        <v>18</v>
      </c>
      <c r="G368">
        <v>5.15</v>
      </c>
      <c r="H368">
        <v>4.75</v>
      </c>
      <c r="I368">
        <v>70000</v>
      </c>
    </row>
    <row r="369" spans="1:9">
      <c r="A369" s="4" t="s">
        <v>369</v>
      </c>
      <c r="B369" s="5" t="s">
        <v>370</v>
      </c>
      <c r="C369" s="5" t="s">
        <v>289</v>
      </c>
      <c r="D369" s="5" t="s">
        <v>7</v>
      </c>
      <c r="E369">
        <v>31</v>
      </c>
      <c r="F369">
        <v>21.4</v>
      </c>
      <c r="G369">
        <v>10</v>
      </c>
      <c r="H369">
        <v>8.6</v>
      </c>
      <c r="I369">
        <v>18500</v>
      </c>
    </row>
    <row r="370" spans="1:9">
      <c r="A370" s="4" t="s">
        <v>371</v>
      </c>
      <c r="B370" s="5" t="s">
        <v>372</v>
      </c>
      <c r="C370" s="5" t="s">
        <v>246</v>
      </c>
      <c r="D370" s="5" t="s">
        <v>7</v>
      </c>
      <c r="E370">
        <v>22</v>
      </c>
      <c r="F370">
        <v>25.72</v>
      </c>
      <c r="G370">
        <v>3.81</v>
      </c>
      <c r="H370">
        <v>3.81</v>
      </c>
      <c r="I370">
        <v>29000</v>
      </c>
    </row>
    <row r="371" spans="1:9">
      <c r="A371" s="4" t="s">
        <v>373</v>
      </c>
      <c r="B371" s="5" t="s">
        <v>374</v>
      </c>
      <c r="C371" s="5" t="s">
        <v>246</v>
      </c>
      <c r="D371" s="5" t="s">
        <v>7</v>
      </c>
      <c r="E371">
        <v>34</v>
      </c>
      <c r="F371">
        <v>17</v>
      </c>
      <c r="G371">
        <v>7.5</v>
      </c>
      <c r="H371">
        <v>7.5</v>
      </c>
      <c r="I371">
        <v>30000</v>
      </c>
    </row>
    <row r="372" spans="1:9">
      <c r="A372" s="4" t="s">
        <v>375</v>
      </c>
      <c r="B372" s="5" t="s">
        <v>376</v>
      </c>
      <c r="C372" s="5" t="s">
        <v>274</v>
      </c>
      <c r="D372" s="5" t="s">
        <v>7</v>
      </c>
      <c r="E372">
        <v>21</v>
      </c>
      <c r="F372">
        <v>15.25</v>
      </c>
      <c r="G372">
        <v>5</v>
      </c>
      <c r="H372">
        <v>4</v>
      </c>
      <c r="I372">
        <v>4800</v>
      </c>
    </row>
    <row r="373" spans="1:9">
      <c r="A373" s="4" t="s">
        <v>377</v>
      </c>
      <c r="B373" s="5" t="s">
        <v>378</v>
      </c>
      <c r="C373" s="5" t="s">
        <v>246</v>
      </c>
      <c r="D373" s="5" t="s">
        <v>7</v>
      </c>
      <c r="E373">
        <v>15.1</v>
      </c>
      <c r="F373">
        <v>14.97</v>
      </c>
      <c r="G373">
        <v>3.86</v>
      </c>
      <c r="H373">
        <v>3.52</v>
      </c>
      <c r="I373">
        <v>55000</v>
      </c>
    </row>
    <row r="374" spans="1:9">
      <c r="A374" s="4" t="s">
        <v>379</v>
      </c>
      <c r="B374" s="5" t="s">
        <v>380</v>
      </c>
      <c r="C374" s="5" t="s">
        <v>243</v>
      </c>
      <c r="D374" s="5" t="s">
        <v>7</v>
      </c>
      <c r="E374">
        <v>33</v>
      </c>
      <c r="F374">
        <v>16</v>
      </c>
      <c r="G374">
        <v>9</v>
      </c>
      <c r="H374">
        <v>9</v>
      </c>
      <c r="I374" t="s">
        <v>461</v>
      </c>
    </row>
    <row r="375" spans="1:9">
      <c r="A375" s="4" t="s">
        <v>381</v>
      </c>
      <c r="B375" s="5" t="s">
        <v>382</v>
      </c>
      <c r="C375" s="5" t="s">
        <v>279</v>
      </c>
      <c r="D375" s="5" t="s">
        <v>7</v>
      </c>
      <c r="E375">
        <v>30</v>
      </c>
      <c r="F375">
        <v>16</v>
      </c>
      <c r="G375">
        <v>5</v>
      </c>
      <c r="H375">
        <v>5</v>
      </c>
      <c r="I375">
        <v>10000</v>
      </c>
    </row>
    <row r="376" spans="1:9">
      <c r="A376" s="4" t="s">
        <v>383</v>
      </c>
      <c r="B376" s="5" t="s">
        <v>384</v>
      </c>
      <c r="C376" s="5" t="s">
        <v>263</v>
      </c>
      <c r="D376" s="5" t="s">
        <v>7</v>
      </c>
      <c r="E376">
        <v>35</v>
      </c>
      <c r="F376">
        <v>21</v>
      </c>
      <c r="G376">
        <v>6.48</v>
      </c>
      <c r="H376">
        <v>5.98</v>
      </c>
      <c r="I376">
        <v>5000</v>
      </c>
    </row>
    <row r="377" spans="1:9">
      <c r="A377" s="4" t="s">
        <v>385</v>
      </c>
      <c r="B377" s="5" t="s">
        <v>386</v>
      </c>
      <c r="C377" s="5" t="s">
        <v>263</v>
      </c>
      <c r="D377" s="5" t="s">
        <v>7</v>
      </c>
      <c r="E377">
        <v>17.5</v>
      </c>
      <c r="F377">
        <v>16.350000000000001</v>
      </c>
      <c r="G377">
        <v>6.8</v>
      </c>
      <c r="H377">
        <v>6.8</v>
      </c>
      <c r="I377">
        <v>14000</v>
      </c>
    </row>
    <row r="378" spans="1:9">
      <c r="A378" s="4" t="s">
        <v>387</v>
      </c>
      <c r="B378" s="5" t="s">
        <v>388</v>
      </c>
      <c r="C378" s="5" t="s">
        <v>260</v>
      </c>
      <c r="D378" s="5" t="s">
        <v>7</v>
      </c>
      <c r="E378">
        <v>25</v>
      </c>
      <c r="F378">
        <v>16.5</v>
      </c>
      <c r="G378">
        <v>5.6</v>
      </c>
      <c r="H378">
        <v>5.6</v>
      </c>
      <c r="I378">
        <v>1000</v>
      </c>
    </row>
    <row r="379" spans="1:9">
      <c r="A379" s="4" t="s">
        <v>389</v>
      </c>
      <c r="B379" s="5" t="s">
        <v>390</v>
      </c>
      <c r="C379" s="5" t="s">
        <v>260</v>
      </c>
      <c r="D379" s="5" t="s">
        <v>7</v>
      </c>
      <c r="E379">
        <v>22.65</v>
      </c>
      <c r="F379">
        <v>14</v>
      </c>
      <c r="G379">
        <v>5.8</v>
      </c>
      <c r="H379">
        <v>5</v>
      </c>
      <c r="I379">
        <v>2500</v>
      </c>
    </row>
    <row r="380" spans="1:9">
      <c r="A380" s="4" t="s">
        <v>391</v>
      </c>
      <c r="B380" s="5" t="s">
        <v>392</v>
      </c>
      <c r="C380" s="5" t="s">
        <v>243</v>
      </c>
      <c r="D380" s="5" t="s">
        <v>7</v>
      </c>
      <c r="E380">
        <v>30</v>
      </c>
      <c r="F380">
        <v>19</v>
      </c>
      <c r="G380">
        <v>8</v>
      </c>
      <c r="H380">
        <v>8</v>
      </c>
      <c r="I380">
        <v>12000</v>
      </c>
    </row>
    <row r="381" spans="1:9">
      <c r="A381" s="4" t="s">
        <v>393</v>
      </c>
      <c r="B381" s="5" t="s">
        <v>394</v>
      </c>
      <c r="C381" s="5" t="s">
        <v>289</v>
      </c>
      <c r="D381" s="5" t="s">
        <v>7</v>
      </c>
      <c r="E381">
        <v>24.6</v>
      </c>
      <c r="F381">
        <v>20.55</v>
      </c>
      <c r="G381">
        <v>6.2</v>
      </c>
      <c r="H381">
        <v>6.15</v>
      </c>
      <c r="I381">
        <v>15100</v>
      </c>
    </row>
    <row r="382" spans="1:9">
      <c r="A382" s="4" t="s">
        <v>395</v>
      </c>
      <c r="B382" s="5" t="s">
        <v>396</v>
      </c>
      <c r="C382" s="5" t="s">
        <v>289</v>
      </c>
      <c r="D382" s="5" t="s">
        <v>7</v>
      </c>
      <c r="E382">
        <v>30</v>
      </c>
      <c r="F382">
        <v>20</v>
      </c>
      <c r="G382">
        <v>8</v>
      </c>
      <c r="H382">
        <v>8</v>
      </c>
      <c r="I382">
        <v>17000</v>
      </c>
    </row>
    <row r="383" spans="1:9">
      <c r="A383" s="4" t="s">
        <v>397</v>
      </c>
      <c r="B383" s="5" t="s">
        <v>398</v>
      </c>
      <c r="C383" s="5" t="s">
        <v>342</v>
      </c>
      <c r="D383" s="5" t="s">
        <v>7</v>
      </c>
      <c r="E383">
        <v>20</v>
      </c>
      <c r="F383">
        <v>20</v>
      </c>
      <c r="G383">
        <v>5.2</v>
      </c>
      <c r="H383">
        <v>5</v>
      </c>
      <c r="I383">
        <v>8000</v>
      </c>
    </row>
    <row r="384" spans="1:9">
      <c r="A384" s="4" t="s">
        <v>399</v>
      </c>
      <c r="B384" s="5" t="s">
        <v>400</v>
      </c>
      <c r="C384" s="5" t="s">
        <v>243</v>
      </c>
      <c r="D384" s="5" t="s">
        <v>7</v>
      </c>
      <c r="E384">
        <v>35.049999999999997</v>
      </c>
      <c r="F384">
        <v>18.399999999999999</v>
      </c>
      <c r="G384">
        <v>6.15</v>
      </c>
      <c r="H384">
        <v>5.55</v>
      </c>
      <c r="I384">
        <v>18000</v>
      </c>
    </row>
    <row r="385" spans="1:9">
      <c r="A385" s="4" t="s">
        <v>401</v>
      </c>
      <c r="B385" s="5" t="s">
        <v>402</v>
      </c>
      <c r="C385" s="5" t="s">
        <v>243</v>
      </c>
      <c r="D385" s="5" t="s">
        <v>7</v>
      </c>
      <c r="E385">
        <v>25.5</v>
      </c>
      <c r="F385">
        <v>17.82</v>
      </c>
      <c r="G385">
        <v>6</v>
      </c>
      <c r="H385">
        <v>6</v>
      </c>
      <c r="I385">
        <v>23000</v>
      </c>
    </row>
    <row r="386" spans="1:9">
      <c r="A386" s="4" t="s">
        <v>403</v>
      </c>
      <c r="B386" s="5" t="s">
        <v>404</v>
      </c>
      <c r="C386" s="5" t="s">
        <v>405</v>
      </c>
      <c r="D386" s="5" t="s">
        <v>7</v>
      </c>
      <c r="E386">
        <v>15.1</v>
      </c>
      <c r="F386">
        <v>17.02</v>
      </c>
      <c r="G386">
        <v>4.41</v>
      </c>
      <c r="H386">
        <v>4.07</v>
      </c>
      <c r="I386">
        <v>0</v>
      </c>
    </row>
    <row r="387" spans="1:9">
      <c r="A387" s="4" t="s">
        <v>406</v>
      </c>
      <c r="B387" s="5" t="s">
        <v>407</v>
      </c>
      <c r="C387" s="5" t="s">
        <v>274</v>
      </c>
      <c r="D387" s="5" t="s">
        <v>7</v>
      </c>
      <c r="E387">
        <v>34</v>
      </c>
      <c r="F387">
        <v>16.5</v>
      </c>
      <c r="G387">
        <v>7.5</v>
      </c>
      <c r="H387">
        <v>6.5</v>
      </c>
      <c r="I387">
        <v>15000</v>
      </c>
    </row>
    <row r="388" spans="1:9">
      <c r="A388" s="4" t="s">
        <v>408</v>
      </c>
      <c r="B388" s="5" t="s">
        <v>409</v>
      </c>
      <c r="C388" s="5" t="s">
        <v>405</v>
      </c>
      <c r="D388" s="5" t="s">
        <v>7</v>
      </c>
      <c r="E388">
        <v>69</v>
      </c>
      <c r="F388">
        <v>23.23</v>
      </c>
      <c r="G388">
        <v>6.06</v>
      </c>
      <c r="H388">
        <v>6.06</v>
      </c>
      <c r="I388">
        <v>38500</v>
      </c>
    </row>
    <row r="389" spans="1:9">
      <c r="A389" s="4" t="s">
        <v>410</v>
      </c>
      <c r="B389" s="5" t="s">
        <v>411</v>
      </c>
      <c r="C389" s="5" t="s">
        <v>405</v>
      </c>
      <c r="D389" s="5" t="s">
        <v>7</v>
      </c>
      <c r="E389">
        <v>15.1</v>
      </c>
      <c r="F389">
        <v>15</v>
      </c>
      <c r="G389">
        <v>5.5</v>
      </c>
      <c r="H389">
        <v>5</v>
      </c>
      <c r="I389">
        <v>23000</v>
      </c>
    </row>
    <row r="390" spans="1:9">
      <c r="A390" s="4" t="s">
        <v>412</v>
      </c>
      <c r="B390" s="5" t="s">
        <v>467</v>
      </c>
      <c r="C390" s="5" t="s">
        <v>279</v>
      </c>
      <c r="D390" s="5" t="s">
        <v>7</v>
      </c>
      <c r="E390">
        <v>43.6</v>
      </c>
      <c r="F390">
        <v>23</v>
      </c>
      <c r="G390">
        <v>4.9000000000000004</v>
      </c>
      <c r="H390">
        <v>4.9000000000000004</v>
      </c>
      <c r="I390">
        <v>10000</v>
      </c>
    </row>
    <row r="391" spans="1:9">
      <c r="A391" s="4" t="s">
        <v>414</v>
      </c>
      <c r="B391" s="5" t="s">
        <v>415</v>
      </c>
      <c r="C391" s="5" t="s">
        <v>246</v>
      </c>
      <c r="D391" s="5" t="s">
        <v>7</v>
      </c>
      <c r="E391">
        <v>15.1</v>
      </c>
      <c r="F391">
        <v>17.350000000000001</v>
      </c>
      <c r="G391">
        <v>4.1100000000000003</v>
      </c>
      <c r="H391">
        <v>3.77</v>
      </c>
      <c r="I391">
        <v>46000</v>
      </c>
    </row>
    <row r="392" spans="1:9">
      <c r="A392" s="4" t="s">
        <v>416</v>
      </c>
      <c r="B392" s="5" t="s">
        <v>417</v>
      </c>
      <c r="C392" s="5" t="s">
        <v>263</v>
      </c>
      <c r="D392" s="5" t="s">
        <v>7</v>
      </c>
      <c r="E392">
        <v>19.600000000000001</v>
      </c>
      <c r="F392">
        <v>18.79</v>
      </c>
      <c r="G392">
        <v>4.29</v>
      </c>
      <c r="H392">
        <v>4.29</v>
      </c>
      <c r="I392">
        <v>20707</v>
      </c>
    </row>
    <row r="393" spans="1:9">
      <c r="A393" s="4" t="s">
        <v>418</v>
      </c>
      <c r="B393" s="5" t="s">
        <v>419</v>
      </c>
      <c r="C393" s="5" t="s">
        <v>263</v>
      </c>
      <c r="D393" s="5" t="s">
        <v>7</v>
      </c>
      <c r="E393">
        <v>35</v>
      </c>
      <c r="F393">
        <v>15</v>
      </c>
      <c r="G393">
        <v>4.5999999999999996</v>
      </c>
      <c r="H393">
        <v>4.5999999999999996</v>
      </c>
      <c r="I393">
        <v>10414</v>
      </c>
    </row>
    <row r="394" spans="1:9">
      <c r="A394" s="4" t="s">
        <v>420</v>
      </c>
      <c r="B394" s="5" t="s">
        <v>421</v>
      </c>
      <c r="C394" s="5" t="s">
        <v>251</v>
      </c>
      <c r="D394" s="5" t="s">
        <v>7</v>
      </c>
      <c r="E394">
        <v>28.5</v>
      </c>
      <c r="F394">
        <v>20</v>
      </c>
      <c r="G394">
        <v>9.1</v>
      </c>
      <c r="H394">
        <v>9.1</v>
      </c>
      <c r="I394">
        <v>3000</v>
      </c>
    </row>
    <row r="395" spans="1:9">
      <c r="A395" s="4" t="s">
        <v>422</v>
      </c>
      <c r="B395" s="5" t="s">
        <v>423</v>
      </c>
      <c r="C395" s="5" t="s">
        <v>251</v>
      </c>
      <c r="D395" s="5" t="s">
        <v>7</v>
      </c>
      <c r="E395">
        <v>34.799999999999997</v>
      </c>
      <c r="F395">
        <v>22</v>
      </c>
      <c r="G395">
        <v>7.5</v>
      </c>
      <c r="H395">
        <v>7.5</v>
      </c>
      <c r="I395">
        <v>21000</v>
      </c>
    </row>
    <row r="396" spans="1:9">
      <c r="A396" s="4" t="s">
        <v>424</v>
      </c>
      <c r="B396" s="5" t="s">
        <v>425</v>
      </c>
      <c r="C396" s="5" t="s">
        <v>342</v>
      </c>
      <c r="D396" s="5" t="s">
        <v>7</v>
      </c>
      <c r="E396">
        <v>33</v>
      </c>
      <c r="F396">
        <v>24</v>
      </c>
      <c r="G396">
        <v>6.53</v>
      </c>
      <c r="H396">
        <v>6.03</v>
      </c>
      <c r="I396">
        <v>4852</v>
      </c>
    </row>
    <row r="397" spans="1:9">
      <c r="A397" s="4" t="s">
        <v>426</v>
      </c>
      <c r="B397" s="5" t="s">
        <v>427</v>
      </c>
      <c r="C397" s="5" t="s">
        <v>279</v>
      </c>
      <c r="D397" s="5" t="s">
        <v>7</v>
      </c>
      <c r="E397">
        <v>25</v>
      </c>
      <c r="F397">
        <v>15</v>
      </c>
      <c r="G397">
        <v>4.8</v>
      </c>
      <c r="H397">
        <v>4.8</v>
      </c>
      <c r="I397">
        <v>7000</v>
      </c>
    </row>
    <row r="398" spans="1:9">
      <c r="A398" s="4" t="s">
        <v>428</v>
      </c>
      <c r="B398" s="5" t="s">
        <v>429</v>
      </c>
      <c r="C398" s="5" t="s">
        <v>279</v>
      </c>
      <c r="D398" s="5" t="s">
        <v>7</v>
      </c>
      <c r="E398">
        <v>36</v>
      </c>
      <c r="F398">
        <v>18.5</v>
      </c>
      <c r="G398">
        <v>5.25</v>
      </c>
      <c r="H398">
        <v>4.5999999999999996</v>
      </c>
      <c r="I398">
        <v>5500</v>
      </c>
    </row>
    <row r="399" spans="1:9">
      <c r="A399" s="4" t="s">
        <v>430</v>
      </c>
      <c r="B399" s="5" t="s">
        <v>431</v>
      </c>
      <c r="C399" s="5" t="s">
        <v>260</v>
      </c>
      <c r="D399" s="5" t="s">
        <v>7</v>
      </c>
      <c r="E399">
        <v>16.5</v>
      </c>
      <c r="F399">
        <v>17.5</v>
      </c>
      <c r="G399">
        <v>4.5</v>
      </c>
      <c r="H399">
        <v>4.5</v>
      </c>
      <c r="I399">
        <v>13200</v>
      </c>
    </row>
    <row r="400" spans="1:9">
      <c r="A400" s="4" t="s">
        <v>432</v>
      </c>
      <c r="B400" s="5" t="s">
        <v>433</v>
      </c>
      <c r="C400" s="5" t="s">
        <v>289</v>
      </c>
      <c r="D400" s="5" t="s">
        <v>7</v>
      </c>
      <c r="E400">
        <v>15.1</v>
      </c>
      <c r="F400">
        <v>18.350000000000001</v>
      </c>
      <c r="G400">
        <v>7.51</v>
      </c>
      <c r="H400">
        <v>7.21</v>
      </c>
      <c r="I400">
        <v>10000</v>
      </c>
    </row>
    <row r="401" spans="1:9">
      <c r="A401" s="4" t="s">
        <v>434</v>
      </c>
      <c r="B401" s="5" t="s">
        <v>435</v>
      </c>
      <c r="C401" s="5" t="s">
        <v>289</v>
      </c>
      <c r="D401" s="5" t="s">
        <v>7</v>
      </c>
      <c r="E401">
        <v>18</v>
      </c>
      <c r="F401">
        <v>15</v>
      </c>
      <c r="G401">
        <v>10</v>
      </c>
      <c r="H401">
        <v>7.5</v>
      </c>
      <c r="I401">
        <v>0</v>
      </c>
    </row>
    <row r="402" spans="1:9">
      <c r="A402" s="4" t="s">
        <v>436</v>
      </c>
      <c r="B402" s="5" t="s">
        <v>437</v>
      </c>
      <c r="C402" s="5" t="s">
        <v>405</v>
      </c>
      <c r="D402" s="5" t="s">
        <v>7</v>
      </c>
      <c r="E402">
        <v>0</v>
      </c>
      <c r="F402">
        <v>11.59</v>
      </c>
      <c r="G402">
        <v>3.04</v>
      </c>
      <c r="H402">
        <v>3.04</v>
      </c>
      <c r="I402">
        <v>90000</v>
      </c>
    </row>
    <row r="403" spans="1:9">
      <c r="A403" s="4" t="s">
        <v>438</v>
      </c>
      <c r="B403" s="5" t="s">
        <v>439</v>
      </c>
      <c r="C403" s="5" t="s">
        <v>405</v>
      </c>
      <c r="D403" s="5" t="s">
        <v>7</v>
      </c>
      <c r="E403">
        <v>18.649999999999999</v>
      </c>
      <c r="F403">
        <v>18.55</v>
      </c>
      <c r="G403">
        <v>5.96</v>
      </c>
      <c r="H403">
        <v>5.96</v>
      </c>
      <c r="I403">
        <v>4500</v>
      </c>
    </row>
    <row r="404" spans="1:9">
      <c r="A404" s="4" t="s">
        <v>440</v>
      </c>
      <c r="B404" s="5" t="s">
        <v>441</v>
      </c>
      <c r="C404" s="5" t="s">
        <v>405</v>
      </c>
      <c r="D404" s="5" t="s">
        <v>7</v>
      </c>
      <c r="E404">
        <v>16.86</v>
      </c>
      <c r="F404">
        <v>15</v>
      </c>
      <c r="G404">
        <v>3.9</v>
      </c>
      <c r="H404">
        <v>3.9</v>
      </c>
      <c r="I404">
        <v>20000</v>
      </c>
    </row>
    <row r="405" spans="1:9">
      <c r="A405" s="4" t="s">
        <v>442</v>
      </c>
      <c r="B405" s="5" t="s">
        <v>443</v>
      </c>
      <c r="C405" s="5" t="s">
        <v>405</v>
      </c>
      <c r="D405" s="5" t="s">
        <v>7</v>
      </c>
      <c r="E405">
        <v>32.549999999999997</v>
      </c>
      <c r="F405">
        <v>16.63</v>
      </c>
      <c r="G405">
        <v>5.07</v>
      </c>
      <c r="H405">
        <v>4.79</v>
      </c>
      <c r="I405">
        <v>40000</v>
      </c>
    </row>
    <row r="406" spans="1:9">
      <c r="A406" s="4" t="s">
        <v>444</v>
      </c>
      <c r="B406" s="5" t="s">
        <v>445</v>
      </c>
      <c r="C406" s="5" t="s">
        <v>405</v>
      </c>
      <c r="D406" s="5" t="s">
        <v>7</v>
      </c>
      <c r="E406">
        <v>31.1</v>
      </c>
      <c r="F406">
        <v>26.72</v>
      </c>
      <c r="G406">
        <v>7.88</v>
      </c>
      <c r="H406">
        <v>7.88</v>
      </c>
      <c r="I406">
        <v>19000</v>
      </c>
    </row>
    <row r="407" spans="1:9">
      <c r="A407" s="4" t="s">
        <v>446</v>
      </c>
      <c r="B407" s="5" t="s">
        <v>447</v>
      </c>
      <c r="C407" s="5" t="s">
        <v>448</v>
      </c>
      <c r="D407" s="5" t="s">
        <v>7</v>
      </c>
      <c r="E407">
        <v>36</v>
      </c>
      <c r="F407">
        <v>16</v>
      </c>
      <c r="G407">
        <v>6</v>
      </c>
      <c r="H407">
        <v>5</v>
      </c>
      <c r="I407">
        <v>0</v>
      </c>
    </row>
    <row r="408" spans="1:9">
      <c r="A408" s="4" t="s">
        <v>449</v>
      </c>
      <c r="B408" s="5" t="s">
        <v>450</v>
      </c>
      <c r="C408" s="5" t="s">
        <v>448</v>
      </c>
      <c r="D408" s="5" t="s">
        <v>7</v>
      </c>
      <c r="E408">
        <v>15.1</v>
      </c>
      <c r="F408">
        <v>19.88</v>
      </c>
      <c r="G408">
        <v>3.92</v>
      </c>
      <c r="H408">
        <v>3.58</v>
      </c>
      <c r="I408">
        <v>0</v>
      </c>
    </row>
    <row r="409" spans="1:9">
      <c r="A409" s="4" t="s">
        <v>451</v>
      </c>
      <c r="B409" s="5" t="s">
        <v>452</v>
      </c>
      <c r="C409" s="5" t="s">
        <v>448</v>
      </c>
      <c r="D409" s="5" t="s">
        <v>7</v>
      </c>
      <c r="E409">
        <v>15.1</v>
      </c>
      <c r="F409">
        <v>12.09</v>
      </c>
      <c r="G409">
        <v>3.15</v>
      </c>
      <c r="H409">
        <v>2.81</v>
      </c>
      <c r="I409">
        <v>0</v>
      </c>
    </row>
    <row r="410" spans="1:9">
      <c r="A410" s="4" t="s">
        <v>453</v>
      </c>
      <c r="B410" s="5" t="s">
        <v>454</v>
      </c>
      <c r="C410" s="5" t="s">
        <v>448</v>
      </c>
      <c r="D410" s="5" t="s">
        <v>7</v>
      </c>
      <c r="E410">
        <v>61.1</v>
      </c>
      <c r="F410">
        <v>14.5</v>
      </c>
      <c r="G410">
        <v>6</v>
      </c>
      <c r="H410">
        <v>6</v>
      </c>
      <c r="I410">
        <v>10000</v>
      </c>
    </row>
    <row r="411" spans="1:9">
      <c r="A411" s="4" t="s">
        <v>455</v>
      </c>
      <c r="B411" s="5" t="s">
        <v>456</v>
      </c>
      <c r="C411" s="5" t="s">
        <v>448</v>
      </c>
      <c r="D411" s="5" t="s">
        <v>7</v>
      </c>
      <c r="E411">
        <v>20.100000000000001</v>
      </c>
      <c r="F411">
        <v>17.23</v>
      </c>
      <c r="G411">
        <v>8.19</v>
      </c>
      <c r="H411">
        <v>5.69</v>
      </c>
      <c r="I411">
        <v>43000</v>
      </c>
    </row>
    <row r="412" spans="1:9">
      <c r="A412" s="4" t="s">
        <v>457</v>
      </c>
      <c r="B412" s="5" t="s">
        <v>458</v>
      </c>
      <c r="C412" s="5" t="s">
        <v>448</v>
      </c>
      <c r="D412" s="5" t="s">
        <v>7</v>
      </c>
      <c r="E412">
        <v>15.1</v>
      </c>
      <c r="F412">
        <v>11.4</v>
      </c>
      <c r="G412">
        <v>2.85</v>
      </c>
      <c r="H412">
        <v>2.5099999999999998</v>
      </c>
      <c r="I412">
        <v>184360</v>
      </c>
    </row>
    <row r="413" spans="1:9">
      <c r="A413" s="4" t="s">
        <v>459</v>
      </c>
      <c r="B413" s="5" t="s">
        <v>460</v>
      </c>
      <c r="C413" s="5" t="s">
        <v>448</v>
      </c>
      <c r="D413" s="5" t="s">
        <v>7</v>
      </c>
      <c r="E413">
        <v>15.1</v>
      </c>
      <c r="F413">
        <v>14.03</v>
      </c>
      <c r="G413">
        <v>5.23</v>
      </c>
      <c r="H413">
        <v>4.8899999999999997</v>
      </c>
      <c r="I413">
        <v>0</v>
      </c>
    </row>
    <row r="414" spans="1:9">
      <c r="A414" s="4" t="s">
        <v>241</v>
      </c>
      <c r="B414" s="5" t="s">
        <v>242</v>
      </c>
      <c r="C414" s="5" t="s">
        <v>243</v>
      </c>
      <c r="D414" s="5" t="s">
        <v>8</v>
      </c>
      <c r="E414">
        <v>52.5</v>
      </c>
      <c r="F414">
        <v>19.149999999999999</v>
      </c>
      <c r="G414">
        <v>7.05</v>
      </c>
      <c r="H414">
        <v>7.05</v>
      </c>
    </row>
    <row r="415" spans="1:9">
      <c r="A415" s="4" t="s">
        <v>244</v>
      </c>
      <c r="B415" s="5" t="s">
        <v>245</v>
      </c>
      <c r="C415" s="5" t="s">
        <v>246</v>
      </c>
      <c r="D415" s="5" t="s">
        <v>8</v>
      </c>
      <c r="E415">
        <v>31.1</v>
      </c>
      <c r="F415">
        <v>20.81</v>
      </c>
      <c r="G415">
        <v>7.67</v>
      </c>
      <c r="H415">
        <v>7.67</v>
      </c>
    </row>
    <row r="416" spans="1:9">
      <c r="A416" s="4" t="s">
        <v>247</v>
      </c>
      <c r="B416" s="5" t="s">
        <v>248</v>
      </c>
      <c r="C416" s="5" t="s">
        <v>243</v>
      </c>
      <c r="D416" s="5" t="s">
        <v>8</v>
      </c>
      <c r="E416">
        <v>50.15</v>
      </c>
      <c r="F416">
        <v>23.92</v>
      </c>
      <c r="G416">
        <v>5.82</v>
      </c>
      <c r="H416">
        <v>5.48</v>
      </c>
    </row>
    <row r="417" spans="1:8">
      <c r="A417" s="4" t="s">
        <v>249</v>
      </c>
      <c r="B417" s="5" t="s">
        <v>250</v>
      </c>
      <c r="C417" s="5" t="s">
        <v>251</v>
      </c>
      <c r="D417" s="5" t="s">
        <v>8</v>
      </c>
      <c r="E417">
        <v>40</v>
      </c>
      <c r="F417">
        <v>14</v>
      </c>
      <c r="G417">
        <v>5</v>
      </c>
      <c r="H417">
        <v>4.7</v>
      </c>
    </row>
    <row r="418" spans="1:8">
      <c r="A418" s="4" t="s">
        <v>252</v>
      </c>
      <c r="B418" s="5" t="s">
        <v>253</v>
      </c>
      <c r="C418" s="5" t="s">
        <v>251</v>
      </c>
      <c r="D418" s="5" t="s">
        <v>8</v>
      </c>
      <c r="E418">
        <v>40.15</v>
      </c>
      <c r="F418">
        <v>16.8</v>
      </c>
      <c r="G418">
        <v>6.44</v>
      </c>
      <c r="H418">
        <v>6.04</v>
      </c>
    </row>
    <row r="419" spans="1:8">
      <c r="A419" s="4" t="s">
        <v>254</v>
      </c>
      <c r="B419" s="5" t="s">
        <v>255</v>
      </c>
      <c r="C419" s="5" t="s">
        <v>251</v>
      </c>
      <c r="D419" s="5" t="s">
        <v>8</v>
      </c>
      <c r="E419">
        <v>15.15</v>
      </c>
      <c r="F419">
        <v>23.65</v>
      </c>
      <c r="G419">
        <v>5.56</v>
      </c>
      <c r="H419">
        <v>5.22</v>
      </c>
    </row>
    <row r="420" spans="1:8">
      <c r="A420" s="4" t="s">
        <v>256</v>
      </c>
      <c r="B420" s="5" t="s">
        <v>257</v>
      </c>
      <c r="C420" s="5" t="s">
        <v>243</v>
      </c>
      <c r="D420" s="5" t="s">
        <v>8</v>
      </c>
      <c r="E420">
        <v>78</v>
      </c>
      <c r="F420">
        <v>31</v>
      </c>
      <c r="G420">
        <v>8.6</v>
      </c>
      <c r="H420">
        <v>7.6</v>
      </c>
    </row>
    <row r="421" spans="1:8">
      <c r="A421" s="4" t="s">
        <v>258</v>
      </c>
      <c r="B421" s="5" t="s">
        <v>259</v>
      </c>
      <c r="C421" s="5" t="s">
        <v>260</v>
      </c>
      <c r="D421" s="5" t="s">
        <v>8</v>
      </c>
      <c r="E421">
        <v>42.15</v>
      </c>
      <c r="F421">
        <v>16.989999999999998</v>
      </c>
      <c r="G421">
        <v>5.53</v>
      </c>
      <c r="H421">
        <v>5.19</v>
      </c>
    </row>
    <row r="422" spans="1:8">
      <c r="A422" s="4" t="s">
        <v>261</v>
      </c>
      <c r="B422" s="5" t="s">
        <v>262</v>
      </c>
      <c r="C422" s="5" t="s">
        <v>263</v>
      </c>
      <c r="D422" s="5" t="s">
        <v>8</v>
      </c>
      <c r="E422">
        <v>25</v>
      </c>
      <c r="F422">
        <v>12</v>
      </c>
      <c r="G422">
        <v>3.85</v>
      </c>
      <c r="H422">
        <v>3</v>
      </c>
    </row>
    <row r="423" spans="1:8">
      <c r="A423" s="4" t="s">
        <v>264</v>
      </c>
      <c r="B423" s="5" t="s">
        <v>265</v>
      </c>
      <c r="C423" s="5" t="s">
        <v>260</v>
      </c>
      <c r="D423" s="5" t="s">
        <v>8</v>
      </c>
      <c r="E423">
        <v>44</v>
      </c>
      <c r="F423">
        <v>25</v>
      </c>
      <c r="G423">
        <v>5</v>
      </c>
      <c r="H423">
        <v>5</v>
      </c>
    </row>
    <row r="424" spans="1:8">
      <c r="A424" s="4" t="s">
        <v>266</v>
      </c>
      <c r="B424" s="5" t="s">
        <v>267</v>
      </c>
      <c r="C424" s="5" t="s">
        <v>263</v>
      </c>
      <c r="D424" s="5" t="s">
        <v>8</v>
      </c>
      <c r="E424">
        <v>20.45</v>
      </c>
      <c r="F424">
        <v>15.3</v>
      </c>
      <c r="G424">
        <v>4.04</v>
      </c>
      <c r="H424">
        <v>3.7</v>
      </c>
    </row>
    <row r="425" spans="1:8">
      <c r="A425" s="4" t="s">
        <v>268</v>
      </c>
      <c r="B425" s="5" t="s">
        <v>269</v>
      </c>
      <c r="C425" s="5" t="s">
        <v>263</v>
      </c>
      <c r="D425" s="5" t="s">
        <v>8</v>
      </c>
      <c r="E425">
        <v>60.7</v>
      </c>
      <c r="F425">
        <v>17.5</v>
      </c>
      <c r="G425">
        <v>5.9</v>
      </c>
      <c r="H425">
        <v>5.9</v>
      </c>
    </row>
    <row r="426" spans="1:8">
      <c r="A426" s="4" t="s">
        <v>270</v>
      </c>
      <c r="B426" s="5" t="s">
        <v>271</v>
      </c>
      <c r="C426" s="5" t="s">
        <v>251</v>
      </c>
      <c r="D426" s="5" t="s">
        <v>8</v>
      </c>
      <c r="E426">
        <v>35</v>
      </c>
      <c r="F426">
        <v>14.5</v>
      </c>
      <c r="G426">
        <v>5</v>
      </c>
      <c r="H426">
        <v>4.5</v>
      </c>
    </row>
    <row r="427" spans="1:8">
      <c r="A427" s="4" t="s">
        <v>272</v>
      </c>
      <c r="B427" s="5" t="s">
        <v>273</v>
      </c>
      <c r="C427" s="5" t="s">
        <v>274</v>
      </c>
      <c r="D427" s="5" t="s">
        <v>8</v>
      </c>
      <c r="E427">
        <v>43.2</v>
      </c>
      <c r="F427">
        <v>15</v>
      </c>
      <c r="G427">
        <v>6.2</v>
      </c>
      <c r="H427">
        <v>6.2</v>
      </c>
    </row>
    <row r="428" spans="1:8">
      <c r="A428" s="4" t="s">
        <v>275</v>
      </c>
      <c r="B428" s="5" t="s">
        <v>276</v>
      </c>
      <c r="C428" s="5" t="s">
        <v>243</v>
      </c>
      <c r="D428" s="5" t="s">
        <v>8</v>
      </c>
      <c r="E428">
        <v>48.1</v>
      </c>
      <c r="F428">
        <v>17.350000000000001</v>
      </c>
      <c r="G428">
        <v>6.43</v>
      </c>
      <c r="H428">
        <v>6.43</v>
      </c>
    </row>
    <row r="429" spans="1:8">
      <c r="A429" s="4" t="s">
        <v>277</v>
      </c>
      <c r="B429" s="5" t="s">
        <v>278</v>
      </c>
      <c r="C429" s="5" t="s">
        <v>279</v>
      </c>
      <c r="D429" s="5" t="s">
        <v>8</v>
      </c>
      <c r="E429">
        <v>53.05</v>
      </c>
      <c r="F429">
        <v>17.8</v>
      </c>
      <c r="G429">
        <v>5.32</v>
      </c>
      <c r="H429">
        <v>3.82</v>
      </c>
    </row>
    <row r="430" spans="1:8">
      <c r="A430" s="4" t="s">
        <v>280</v>
      </c>
      <c r="B430" s="5" t="s">
        <v>281</v>
      </c>
      <c r="C430" s="5" t="s">
        <v>279</v>
      </c>
      <c r="D430" s="5" t="s">
        <v>8</v>
      </c>
      <c r="E430">
        <v>32</v>
      </c>
      <c r="F430">
        <v>20.92</v>
      </c>
      <c r="G430">
        <v>9.2100000000000009</v>
      </c>
      <c r="H430">
        <v>8.7100000000000009</v>
      </c>
    </row>
    <row r="431" spans="1:8">
      <c r="A431" s="4" t="s">
        <v>282</v>
      </c>
      <c r="B431" s="5" t="s">
        <v>283</v>
      </c>
      <c r="C431" s="5" t="s">
        <v>284</v>
      </c>
      <c r="D431" s="5" t="s">
        <v>8</v>
      </c>
      <c r="E431">
        <v>40</v>
      </c>
      <c r="F431">
        <v>20</v>
      </c>
      <c r="G431">
        <v>5.5</v>
      </c>
      <c r="H431">
        <v>5.5</v>
      </c>
    </row>
    <row r="432" spans="1:8">
      <c r="A432" s="4" t="s">
        <v>285</v>
      </c>
      <c r="B432" s="5" t="s">
        <v>286</v>
      </c>
      <c r="C432" s="5" t="s">
        <v>279</v>
      </c>
      <c r="D432" s="5" t="s">
        <v>8</v>
      </c>
      <c r="E432">
        <v>83.05</v>
      </c>
      <c r="F432">
        <v>14.9</v>
      </c>
      <c r="G432">
        <v>4.82</v>
      </c>
      <c r="H432">
        <v>2.77</v>
      </c>
    </row>
    <row r="433" spans="1:8">
      <c r="A433" s="4" t="s">
        <v>287</v>
      </c>
      <c r="B433" s="5" t="s">
        <v>288</v>
      </c>
      <c r="C433" s="5" t="s">
        <v>289</v>
      </c>
      <c r="D433" s="5" t="s">
        <v>8</v>
      </c>
      <c r="E433">
        <v>39.549999999999997</v>
      </c>
      <c r="F433">
        <v>20</v>
      </c>
      <c r="G433">
        <v>7</v>
      </c>
      <c r="H433">
        <v>6.7</v>
      </c>
    </row>
    <row r="434" spans="1:8">
      <c r="A434" s="4" t="s">
        <v>290</v>
      </c>
      <c r="B434" s="5" t="s">
        <v>291</v>
      </c>
      <c r="C434" s="5" t="s">
        <v>292</v>
      </c>
      <c r="D434" s="5" t="s">
        <v>8</v>
      </c>
      <c r="E434">
        <v>53</v>
      </c>
      <c r="F434">
        <v>21</v>
      </c>
      <c r="G434">
        <v>6.8</v>
      </c>
      <c r="H434">
        <v>6.8</v>
      </c>
    </row>
    <row r="435" spans="1:8">
      <c r="A435" s="4" t="s">
        <v>293</v>
      </c>
      <c r="B435" s="5" t="s">
        <v>294</v>
      </c>
      <c r="C435" s="5" t="s">
        <v>279</v>
      </c>
      <c r="D435" s="5" t="s">
        <v>8</v>
      </c>
      <c r="E435">
        <v>31</v>
      </c>
      <c r="F435">
        <v>18</v>
      </c>
      <c r="G435">
        <v>5</v>
      </c>
      <c r="H435">
        <v>4.5</v>
      </c>
    </row>
    <row r="436" spans="1:8">
      <c r="A436" s="4" t="s">
        <v>295</v>
      </c>
      <c r="B436" s="5" t="s">
        <v>296</v>
      </c>
      <c r="C436" s="5" t="s">
        <v>279</v>
      </c>
      <c r="D436" s="5" t="s">
        <v>8</v>
      </c>
      <c r="E436">
        <v>72.2</v>
      </c>
      <c r="F436">
        <v>19.239999999999998</v>
      </c>
      <c r="G436">
        <v>5.4</v>
      </c>
      <c r="H436">
        <v>4</v>
      </c>
    </row>
    <row r="437" spans="1:8">
      <c r="A437" s="4" t="s">
        <v>297</v>
      </c>
      <c r="B437" s="5" t="s">
        <v>298</v>
      </c>
      <c r="C437" s="5" t="s">
        <v>289</v>
      </c>
      <c r="D437" s="5" t="s">
        <v>8</v>
      </c>
      <c r="E437">
        <v>20</v>
      </c>
      <c r="F437">
        <v>19</v>
      </c>
      <c r="G437">
        <v>7.7</v>
      </c>
      <c r="H437">
        <v>7.7</v>
      </c>
    </row>
    <row r="438" spans="1:8">
      <c r="A438" s="4" t="s">
        <v>299</v>
      </c>
      <c r="B438" s="5" t="s">
        <v>300</v>
      </c>
      <c r="C438" s="5" t="s">
        <v>243</v>
      </c>
      <c r="D438" s="5" t="s">
        <v>8</v>
      </c>
      <c r="E438">
        <v>35</v>
      </c>
      <c r="F438">
        <v>22.3</v>
      </c>
      <c r="G438">
        <v>5.7</v>
      </c>
      <c r="H438">
        <v>5.7</v>
      </c>
    </row>
    <row r="439" spans="1:8">
      <c r="A439" s="4" t="s">
        <v>301</v>
      </c>
      <c r="B439" s="5" t="s">
        <v>302</v>
      </c>
      <c r="C439" s="5" t="s">
        <v>274</v>
      </c>
      <c r="D439" s="5" t="s">
        <v>8</v>
      </c>
      <c r="E439">
        <v>19.399999999999999</v>
      </c>
      <c r="F439">
        <v>20.309999999999999</v>
      </c>
      <c r="G439">
        <v>6.55</v>
      </c>
      <c r="H439">
        <v>6.2</v>
      </c>
    </row>
    <row r="440" spans="1:8">
      <c r="A440" s="4" t="s">
        <v>303</v>
      </c>
      <c r="B440" s="5" t="s">
        <v>304</v>
      </c>
      <c r="C440" s="5" t="s">
        <v>284</v>
      </c>
      <c r="D440" s="5" t="s">
        <v>8</v>
      </c>
      <c r="E440">
        <v>49.9</v>
      </c>
      <c r="F440">
        <v>20.399999999999999</v>
      </c>
      <c r="G440">
        <v>5.77</v>
      </c>
      <c r="H440">
        <v>5.77</v>
      </c>
    </row>
    <row r="441" spans="1:8">
      <c r="A441" s="4" t="s">
        <v>305</v>
      </c>
      <c r="B441" s="5" t="s">
        <v>306</v>
      </c>
      <c r="C441" s="5" t="s">
        <v>292</v>
      </c>
      <c r="D441" s="5" t="s">
        <v>8</v>
      </c>
      <c r="E441">
        <v>42</v>
      </c>
      <c r="F441">
        <v>26</v>
      </c>
      <c r="G441">
        <v>6.75</v>
      </c>
      <c r="H441">
        <v>5.75</v>
      </c>
    </row>
    <row r="442" spans="1:8">
      <c r="A442" s="4" t="s">
        <v>307</v>
      </c>
      <c r="B442" s="5" t="s">
        <v>308</v>
      </c>
      <c r="C442" s="5" t="s">
        <v>309</v>
      </c>
      <c r="D442" s="5" t="s">
        <v>8</v>
      </c>
      <c r="E442">
        <v>20.05</v>
      </c>
      <c r="F442">
        <v>19.25</v>
      </c>
      <c r="G442">
        <v>8.9700000000000006</v>
      </c>
      <c r="H442">
        <v>8.9700000000000006</v>
      </c>
    </row>
    <row r="443" spans="1:8">
      <c r="A443" s="4" t="s">
        <v>310</v>
      </c>
      <c r="B443" s="5" t="s">
        <v>311</v>
      </c>
      <c r="C443" s="5" t="s">
        <v>309</v>
      </c>
      <c r="D443" s="5" t="s">
        <v>8</v>
      </c>
      <c r="E443">
        <v>15.15</v>
      </c>
      <c r="F443">
        <v>12.73</v>
      </c>
      <c r="G443">
        <v>3.79</v>
      </c>
      <c r="H443">
        <v>3.79</v>
      </c>
    </row>
    <row r="444" spans="1:8">
      <c r="A444" s="4" t="s">
        <v>312</v>
      </c>
      <c r="B444" s="5" t="s">
        <v>313</v>
      </c>
      <c r="C444" s="5" t="s">
        <v>263</v>
      </c>
      <c r="D444" s="5" t="s">
        <v>8</v>
      </c>
      <c r="E444">
        <v>35</v>
      </c>
      <c r="F444">
        <v>19</v>
      </c>
      <c r="G444">
        <v>7.5</v>
      </c>
      <c r="H444">
        <v>6.5</v>
      </c>
    </row>
    <row r="445" spans="1:8">
      <c r="A445" s="4" t="s">
        <v>314</v>
      </c>
      <c r="B445" s="5" t="s">
        <v>315</v>
      </c>
      <c r="C445" s="5" t="s">
        <v>263</v>
      </c>
      <c r="D445" s="5" t="s">
        <v>8</v>
      </c>
      <c r="E445">
        <v>28</v>
      </c>
      <c r="F445">
        <v>15</v>
      </c>
      <c r="G445">
        <v>6</v>
      </c>
      <c r="H445">
        <v>6</v>
      </c>
    </row>
    <row r="446" spans="1:8">
      <c r="A446" s="4" t="s">
        <v>316</v>
      </c>
      <c r="B446" s="5" t="s">
        <v>317</v>
      </c>
      <c r="C446" s="5" t="s">
        <v>263</v>
      </c>
      <c r="D446" s="5" t="s">
        <v>8</v>
      </c>
      <c r="E446">
        <v>16</v>
      </c>
      <c r="F446">
        <v>15.2</v>
      </c>
      <c r="G446">
        <v>5.2</v>
      </c>
      <c r="H446">
        <v>5.2</v>
      </c>
    </row>
    <row r="447" spans="1:8">
      <c r="A447" s="4" t="s">
        <v>318</v>
      </c>
      <c r="B447" s="5" t="s">
        <v>319</v>
      </c>
      <c r="C447" s="5" t="s">
        <v>279</v>
      </c>
      <c r="D447" s="5" t="s">
        <v>8</v>
      </c>
      <c r="E447">
        <v>27</v>
      </c>
      <c r="F447">
        <v>15</v>
      </c>
      <c r="G447">
        <v>10</v>
      </c>
      <c r="H447">
        <v>10</v>
      </c>
    </row>
    <row r="448" spans="1:8">
      <c r="A448" s="4" t="s">
        <v>320</v>
      </c>
      <c r="B448" s="5" t="s">
        <v>321</v>
      </c>
      <c r="C448" s="5" t="s">
        <v>263</v>
      </c>
      <c r="D448" s="5" t="s">
        <v>8</v>
      </c>
      <c r="E448">
        <v>31</v>
      </c>
      <c r="F448">
        <v>15</v>
      </c>
      <c r="G448">
        <v>7.3</v>
      </c>
      <c r="H448">
        <v>6.9</v>
      </c>
    </row>
    <row r="449" spans="1:8">
      <c r="A449" s="4" t="s">
        <v>322</v>
      </c>
      <c r="B449" s="5" t="s">
        <v>323</v>
      </c>
      <c r="C449" s="5" t="s">
        <v>292</v>
      </c>
      <c r="D449" s="5" t="s">
        <v>8</v>
      </c>
      <c r="E449">
        <v>42.5</v>
      </c>
      <c r="F449">
        <v>20.5</v>
      </c>
      <c r="G449">
        <v>6.3</v>
      </c>
      <c r="H449">
        <v>5.7</v>
      </c>
    </row>
    <row r="450" spans="1:8">
      <c r="A450" s="4" t="s">
        <v>324</v>
      </c>
      <c r="B450" s="5" t="s">
        <v>325</v>
      </c>
      <c r="C450" s="5" t="s">
        <v>284</v>
      </c>
      <c r="D450" s="5" t="s">
        <v>8</v>
      </c>
      <c r="E450">
        <v>51</v>
      </c>
      <c r="F450">
        <v>22</v>
      </c>
      <c r="G450">
        <v>6.3</v>
      </c>
      <c r="H450">
        <v>5.95</v>
      </c>
    </row>
    <row r="451" spans="1:8">
      <c r="A451" s="4" t="s">
        <v>326</v>
      </c>
      <c r="B451" s="5" t="s">
        <v>327</v>
      </c>
      <c r="C451" s="5" t="s">
        <v>284</v>
      </c>
      <c r="D451" s="5" t="s">
        <v>8</v>
      </c>
      <c r="E451">
        <v>15.15</v>
      </c>
      <c r="F451">
        <v>15.12</v>
      </c>
      <c r="G451">
        <v>5.03</v>
      </c>
      <c r="H451">
        <v>4.6900000000000004</v>
      </c>
    </row>
    <row r="452" spans="1:8">
      <c r="A452" s="4" t="s">
        <v>328</v>
      </c>
      <c r="B452" s="5" t="s">
        <v>329</v>
      </c>
      <c r="C452" s="5" t="s">
        <v>243</v>
      </c>
      <c r="D452" s="5" t="s">
        <v>8</v>
      </c>
      <c r="E452">
        <v>42</v>
      </c>
      <c r="F452">
        <v>17.25</v>
      </c>
      <c r="G452">
        <v>5.9</v>
      </c>
      <c r="H452">
        <v>5.7</v>
      </c>
    </row>
    <row r="453" spans="1:8">
      <c r="A453" s="4" t="s">
        <v>330</v>
      </c>
      <c r="B453" s="5" t="s">
        <v>331</v>
      </c>
      <c r="C453" s="5" t="s">
        <v>289</v>
      </c>
      <c r="D453" s="5" t="s">
        <v>8</v>
      </c>
      <c r="E453">
        <v>28</v>
      </c>
      <c r="F453">
        <v>16</v>
      </c>
      <c r="G453">
        <v>5.9</v>
      </c>
      <c r="H453">
        <v>5.55</v>
      </c>
    </row>
    <row r="454" spans="1:8">
      <c r="A454" s="4" t="s">
        <v>332</v>
      </c>
      <c r="B454" s="5" t="s">
        <v>333</v>
      </c>
      <c r="C454" s="5" t="s">
        <v>279</v>
      </c>
      <c r="D454" s="5" t="s">
        <v>8</v>
      </c>
      <c r="E454">
        <v>32</v>
      </c>
      <c r="F454">
        <v>18</v>
      </c>
      <c r="G454">
        <v>5.2</v>
      </c>
      <c r="H454">
        <v>5.2</v>
      </c>
    </row>
    <row r="455" spans="1:8">
      <c r="A455" s="4" t="s">
        <v>334</v>
      </c>
      <c r="B455" s="5" t="s">
        <v>335</v>
      </c>
      <c r="C455" s="5" t="s">
        <v>284</v>
      </c>
      <c r="D455" s="5" t="s">
        <v>8</v>
      </c>
      <c r="E455">
        <v>49.5</v>
      </c>
      <c r="F455">
        <v>19.850000000000001</v>
      </c>
      <c r="G455">
        <v>7.9</v>
      </c>
      <c r="H455">
        <v>7.9</v>
      </c>
    </row>
    <row r="456" spans="1:8">
      <c r="A456" s="4" t="s">
        <v>336</v>
      </c>
      <c r="B456" s="5" t="s">
        <v>337</v>
      </c>
      <c r="C456" s="5" t="s">
        <v>243</v>
      </c>
      <c r="D456" s="5" t="s">
        <v>8</v>
      </c>
      <c r="E456">
        <v>22.9</v>
      </c>
      <c r="F456">
        <v>21.68</v>
      </c>
      <c r="G456">
        <v>7</v>
      </c>
      <c r="H456">
        <v>7</v>
      </c>
    </row>
    <row r="457" spans="1:8">
      <c r="A457" s="4" t="s">
        <v>338</v>
      </c>
      <c r="B457" s="5" t="s">
        <v>339</v>
      </c>
      <c r="C457" s="5" t="s">
        <v>243</v>
      </c>
      <c r="D457" s="5" t="s">
        <v>8</v>
      </c>
      <c r="E457">
        <v>41.5</v>
      </c>
      <c r="F457">
        <v>18.649999999999999</v>
      </c>
      <c r="G457">
        <v>7.5</v>
      </c>
      <c r="H457">
        <v>6.6</v>
      </c>
    </row>
    <row r="458" spans="1:8">
      <c r="A458" s="4" t="s">
        <v>340</v>
      </c>
      <c r="B458" s="5" t="s">
        <v>341</v>
      </c>
      <c r="C458" s="5" t="s">
        <v>342</v>
      </c>
      <c r="D458" s="5" t="s">
        <v>8</v>
      </c>
      <c r="E458">
        <v>0</v>
      </c>
      <c r="F458">
        <v>26.5</v>
      </c>
      <c r="G458">
        <v>6.8</v>
      </c>
      <c r="H458">
        <v>6.4</v>
      </c>
    </row>
    <row r="459" spans="1:8">
      <c r="A459" s="4" t="s">
        <v>343</v>
      </c>
      <c r="B459" s="5" t="s">
        <v>344</v>
      </c>
      <c r="C459" s="5" t="s">
        <v>284</v>
      </c>
      <c r="D459" s="5" t="s">
        <v>8</v>
      </c>
      <c r="E459">
        <v>70</v>
      </c>
      <c r="F459">
        <v>20.6</v>
      </c>
      <c r="G459">
        <v>6.81</v>
      </c>
      <c r="H459">
        <v>6.11</v>
      </c>
    </row>
    <row r="460" spans="1:8">
      <c r="A460" s="4" t="s">
        <v>345</v>
      </c>
      <c r="B460" s="5" t="s">
        <v>346</v>
      </c>
      <c r="C460" s="5" t="s">
        <v>263</v>
      </c>
      <c r="D460" s="5" t="s">
        <v>8</v>
      </c>
      <c r="E460">
        <v>30</v>
      </c>
      <c r="F460">
        <v>16.5</v>
      </c>
      <c r="G460">
        <v>5.6</v>
      </c>
      <c r="H460">
        <v>4.8</v>
      </c>
    </row>
    <row r="461" spans="1:8">
      <c r="A461" s="4" t="s">
        <v>347</v>
      </c>
      <c r="B461" s="5" t="s">
        <v>348</v>
      </c>
      <c r="C461" s="5" t="s">
        <v>279</v>
      </c>
      <c r="D461" s="5" t="s">
        <v>8</v>
      </c>
      <c r="E461">
        <v>27.67</v>
      </c>
      <c r="F461">
        <v>18</v>
      </c>
      <c r="G461">
        <v>5.25</v>
      </c>
      <c r="H461">
        <v>4.6100000000000003</v>
      </c>
    </row>
    <row r="462" spans="1:8">
      <c r="A462" s="4" t="s">
        <v>349</v>
      </c>
      <c r="B462" s="5" t="s">
        <v>350</v>
      </c>
      <c r="C462" s="5" t="s">
        <v>263</v>
      </c>
      <c r="D462" s="5" t="s">
        <v>8</v>
      </c>
      <c r="E462">
        <v>38.65</v>
      </c>
      <c r="F462">
        <v>16.25</v>
      </c>
      <c r="G462">
        <v>5.57</v>
      </c>
      <c r="H462">
        <v>5.23</v>
      </c>
    </row>
    <row r="463" spans="1:8">
      <c r="A463" s="4" t="s">
        <v>351</v>
      </c>
      <c r="B463" s="5" t="s">
        <v>352</v>
      </c>
      <c r="C463" s="5" t="s">
        <v>342</v>
      </c>
      <c r="D463" s="5" t="s">
        <v>8</v>
      </c>
      <c r="E463">
        <v>49.77</v>
      </c>
      <c r="F463">
        <v>17.649999999999999</v>
      </c>
      <c r="G463">
        <v>5.85</v>
      </c>
      <c r="H463">
        <v>5.85</v>
      </c>
    </row>
    <row r="464" spans="1:8">
      <c r="A464" s="4" t="s">
        <v>353</v>
      </c>
      <c r="B464" s="5" t="s">
        <v>354</v>
      </c>
      <c r="C464" s="5" t="s">
        <v>274</v>
      </c>
      <c r="D464" s="5" t="s">
        <v>8</v>
      </c>
      <c r="E464">
        <v>37.299999999999997</v>
      </c>
      <c r="F464">
        <v>21</v>
      </c>
      <c r="G464">
        <v>6</v>
      </c>
      <c r="H464">
        <v>6</v>
      </c>
    </row>
    <row r="465" spans="1:8">
      <c r="A465" s="4" t="s">
        <v>355</v>
      </c>
      <c r="B465" s="5" t="s">
        <v>356</v>
      </c>
      <c r="C465" s="5" t="s">
        <v>260</v>
      </c>
      <c r="D465" s="5" t="s">
        <v>8</v>
      </c>
      <c r="E465">
        <v>63</v>
      </c>
      <c r="F465">
        <v>27</v>
      </c>
      <c r="G465">
        <v>6</v>
      </c>
      <c r="H465">
        <v>6</v>
      </c>
    </row>
    <row r="466" spans="1:8">
      <c r="A466" s="4" t="s">
        <v>357</v>
      </c>
      <c r="B466" s="5" t="s">
        <v>358</v>
      </c>
      <c r="C466" s="5" t="s">
        <v>260</v>
      </c>
      <c r="D466" s="5" t="s">
        <v>8</v>
      </c>
      <c r="E466">
        <v>43.1</v>
      </c>
      <c r="F466">
        <v>16.41</v>
      </c>
      <c r="G466">
        <v>5.0199999999999996</v>
      </c>
      <c r="H466">
        <v>5.0199999999999996</v>
      </c>
    </row>
    <row r="467" spans="1:8">
      <c r="A467" s="4" t="s">
        <v>359</v>
      </c>
      <c r="B467" s="5" t="s">
        <v>360</v>
      </c>
      <c r="C467" s="5" t="s">
        <v>342</v>
      </c>
      <c r="D467" s="5" t="s">
        <v>8</v>
      </c>
      <c r="E467">
        <v>21</v>
      </c>
      <c r="F467">
        <v>17.52</v>
      </c>
      <c r="G467">
        <v>5.96</v>
      </c>
      <c r="H467">
        <v>5.46</v>
      </c>
    </row>
    <row r="468" spans="1:8">
      <c r="A468" s="4" t="s">
        <v>361</v>
      </c>
      <c r="B468" s="5" t="s">
        <v>362</v>
      </c>
      <c r="C468" s="5" t="s">
        <v>260</v>
      </c>
      <c r="D468" s="5" t="s">
        <v>8</v>
      </c>
      <c r="E468">
        <v>20</v>
      </c>
      <c r="F468">
        <v>18.600000000000001</v>
      </c>
      <c r="G468">
        <v>5.95</v>
      </c>
      <c r="H468">
        <v>5.95</v>
      </c>
    </row>
    <row r="469" spans="1:8">
      <c r="A469" s="4" t="s">
        <v>363</v>
      </c>
      <c r="B469" s="5" t="s">
        <v>364</v>
      </c>
      <c r="C469" s="5" t="s">
        <v>260</v>
      </c>
      <c r="D469" s="5" t="s">
        <v>8</v>
      </c>
      <c r="E469">
        <v>40</v>
      </c>
      <c r="F469">
        <v>16</v>
      </c>
      <c r="G469">
        <v>6.2</v>
      </c>
      <c r="H469">
        <v>6</v>
      </c>
    </row>
    <row r="470" spans="1:8">
      <c r="A470" s="4" t="s">
        <v>365</v>
      </c>
      <c r="B470" s="5" t="s">
        <v>366</v>
      </c>
      <c r="C470" s="5" t="s">
        <v>292</v>
      </c>
      <c r="D470" s="5" t="s">
        <v>8</v>
      </c>
      <c r="E470">
        <v>50</v>
      </c>
      <c r="F470">
        <v>27.34</v>
      </c>
      <c r="G470">
        <v>7.94</v>
      </c>
      <c r="H470">
        <v>6.54</v>
      </c>
    </row>
    <row r="471" spans="1:8">
      <c r="A471" s="4" t="s">
        <v>367</v>
      </c>
      <c r="B471" s="5" t="s">
        <v>368</v>
      </c>
      <c r="C471" s="5" t="s">
        <v>260</v>
      </c>
      <c r="D471" s="5" t="s">
        <v>8</v>
      </c>
      <c r="E471">
        <v>21.5</v>
      </c>
      <c r="F471">
        <v>18</v>
      </c>
      <c r="G471">
        <v>5.2</v>
      </c>
      <c r="H471">
        <v>4.8</v>
      </c>
    </row>
    <row r="472" spans="1:8">
      <c r="A472" s="4" t="s">
        <v>369</v>
      </c>
      <c r="B472" s="5" t="s">
        <v>370</v>
      </c>
      <c r="C472" s="5" t="s">
        <v>289</v>
      </c>
      <c r="D472" s="5" t="s">
        <v>8</v>
      </c>
      <c r="E472">
        <v>31</v>
      </c>
      <c r="F472">
        <v>21.4</v>
      </c>
      <c r="G472">
        <v>10</v>
      </c>
      <c r="H472">
        <v>8.6</v>
      </c>
    </row>
    <row r="473" spans="1:8">
      <c r="A473" s="4" t="s">
        <v>371</v>
      </c>
      <c r="B473" s="5" t="s">
        <v>372</v>
      </c>
      <c r="C473" s="5" t="s">
        <v>246</v>
      </c>
      <c r="D473" s="5" t="s">
        <v>8</v>
      </c>
      <c r="E473">
        <v>22.05</v>
      </c>
      <c r="F473">
        <v>26.22</v>
      </c>
      <c r="G473">
        <v>3.88</v>
      </c>
      <c r="H473">
        <v>3.88</v>
      </c>
    </row>
    <row r="474" spans="1:8">
      <c r="A474" s="4" t="s">
        <v>373</v>
      </c>
      <c r="B474" s="5" t="s">
        <v>374</v>
      </c>
      <c r="C474" s="5" t="s">
        <v>246</v>
      </c>
      <c r="D474" s="5" t="s">
        <v>8</v>
      </c>
      <c r="E474">
        <v>70</v>
      </c>
      <c r="F474">
        <v>17.100000000000001</v>
      </c>
      <c r="G474">
        <v>7.6</v>
      </c>
      <c r="H474">
        <v>7.6</v>
      </c>
    </row>
    <row r="475" spans="1:8">
      <c r="A475" s="4" t="s">
        <v>375</v>
      </c>
      <c r="B475" s="5" t="s">
        <v>376</v>
      </c>
      <c r="C475" s="5" t="s">
        <v>274</v>
      </c>
      <c r="D475" s="5" t="s">
        <v>8</v>
      </c>
      <c r="E475">
        <v>21.1</v>
      </c>
      <c r="F475">
        <v>15.5</v>
      </c>
      <c r="G475">
        <v>5.0999999999999996</v>
      </c>
      <c r="H475">
        <v>4.0999999999999996</v>
      </c>
    </row>
    <row r="476" spans="1:8">
      <c r="A476" s="4" t="s">
        <v>377</v>
      </c>
      <c r="B476" s="5" t="s">
        <v>378</v>
      </c>
      <c r="C476" s="5" t="s">
        <v>246</v>
      </c>
      <c r="D476" s="5" t="s">
        <v>8</v>
      </c>
      <c r="E476">
        <v>15.15</v>
      </c>
      <c r="F476">
        <v>17.12</v>
      </c>
      <c r="G476">
        <v>3.93</v>
      </c>
      <c r="H476">
        <v>3.59</v>
      </c>
    </row>
    <row r="477" spans="1:8">
      <c r="A477" s="4" t="s">
        <v>379</v>
      </c>
      <c r="B477" s="5" t="s">
        <v>380</v>
      </c>
      <c r="C477" s="5" t="s">
        <v>243</v>
      </c>
      <c r="D477" s="5" t="s">
        <v>8</v>
      </c>
      <c r="E477">
        <v>33</v>
      </c>
      <c r="F477">
        <v>16</v>
      </c>
      <c r="G477">
        <v>9</v>
      </c>
      <c r="H477">
        <v>9</v>
      </c>
    </row>
    <row r="478" spans="1:8">
      <c r="A478" s="4" t="s">
        <v>381</v>
      </c>
      <c r="B478" s="5" t="s">
        <v>382</v>
      </c>
      <c r="C478" s="5" t="s">
        <v>279</v>
      </c>
      <c r="D478" s="5" t="s">
        <v>8</v>
      </c>
      <c r="E478">
        <v>30</v>
      </c>
      <c r="F478">
        <v>16</v>
      </c>
      <c r="G478">
        <v>5</v>
      </c>
      <c r="H478">
        <v>5</v>
      </c>
    </row>
    <row r="479" spans="1:8">
      <c r="A479" s="4" t="s">
        <v>383</v>
      </c>
      <c r="B479" s="5" t="s">
        <v>384</v>
      </c>
      <c r="C479" s="5" t="s">
        <v>263</v>
      </c>
      <c r="D479" s="5" t="s">
        <v>8</v>
      </c>
      <c r="E479">
        <v>70.05</v>
      </c>
      <c r="F479">
        <v>21</v>
      </c>
      <c r="G479">
        <v>6.5</v>
      </c>
      <c r="H479">
        <v>6</v>
      </c>
    </row>
    <row r="480" spans="1:8">
      <c r="A480" s="4" t="s">
        <v>385</v>
      </c>
      <c r="B480" s="5" t="s">
        <v>386</v>
      </c>
      <c r="C480" s="5" t="s">
        <v>263</v>
      </c>
      <c r="D480" s="5" t="s">
        <v>8</v>
      </c>
      <c r="E480">
        <v>17.7</v>
      </c>
      <c r="F480">
        <v>16.350000000000001</v>
      </c>
      <c r="G480">
        <v>7</v>
      </c>
      <c r="H480">
        <v>7</v>
      </c>
    </row>
    <row r="481" spans="1:8">
      <c r="A481" s="4" t="s">
        <v>387</v>
      </c>
      <c r="B481" s="5" t="s">
        <v>388</v>
      </c>
      <c r="C481" s="5" t="s">
        <v>260</v>
      </c>
      <c r="D481" s="5" t="s">
        <v>8</v>
      </c>
      <c r="E481">
        <v>35</v>
      </c>
      <c r="F481">
        <v>16.5</v>
      </c>
      <c r="G481">
        <v>5.7</v>
      </c>
      <c r="H481">
        <v>5.7</v>
      </c>
    </row>
    <row r="482" spans="1:8">
      <c r="A482" s="4" t="s">
        <v>389</v>
      </c>
      <c r="B482" s="5" t="s">
        <v>390</v>
      </c>
      <c r="C482" s="5" t="s">
        <v>260</v>
      </c>
      <c r="D482" s="5" t="s">
        <v>8</v>
      </c>
      <c r="E482">
        <v>22.7</v>
      </c>
      <c r="F482">
        <v>14</v>
      </c>
      <c r="G482">
        <v>5.82</v>
      </c>
      <c r="H482">
        <v>5.0199999999999996</v>
      </c>
    </row>
    <row r="483" spans="1:8">
      <c r="A483" s="4" t="s">
        <v>391</v>
      </c>
      <c r="B483" s="5" t="s">
        <v>392</v>
      </c>
      <c r="C483" s="5" t="s">
        <v>243</v>
      </c>
      <c r="D483" s="5" t="s">
        <v>8</v>
      </c>
      <c r="E483">
        <v>30</v>
      </c>
      <c r="F483">
        <v>19</v>
      </c>
      <c r="G483">
        <v>8</v>
      </c>
      <c r="H483">
        <v>8</v>
      </c>
    </row>
    <row r="484" spans="1:8">
      <c r="A484" s="4" t="s">
        <v>393</v>
      </c>
      <c r="B484" s="5" t="s">
        <v>394</v>
      </c>
      <c r="C484" s="5" t="s">
        <v>289</v>
      </c>
      <c r="D484" s="5" t="s">
        <v>8</v>
      </c>
      <c r="E484">
        <v>54.6</v>
      </c>
      <c r="F484">
        <v>20.55</v>
      </c>
      <c r="G484">
        <v>6.2</v>
      </c>
      <c r="H484">
        <v>6.15</v>
      </c>
    </row>
    <row r="485" spans="1:8">
      <c r="A485" s="4" t="s">
        <v>395</v>
      </c>
      <c r="B485" s="5" t="s">
        <v>396</v>
      </c>
      <c r="C485" s="5" t="s">
        <v>289</v>
      </c>
      <c r="D485" s="5" t="s">
        <v>8</v>
      </c>
      <c r="E485">
        <v>30</v>
      </c>
      <c r="F485">
        <v>20</v>
      </c>
      <c r="G485">
        <v>7</v>
      </c>
      <c r="H485">
        <v>7</v>
      </c>
    </row>
    <row r="486" spans="1:8">
      <c r="A486" s="4" t="s">
        <v>397</v>
      </c>
      <c r="B486" s="5" t="s">
        <v>398</v>
      </c>
      <c r="C486" s="5" t="s">
        <v>342</v>
      </c>
      <c r="D486" s="5" t="s">
        <v>8</v>
      </c>
      <c r="E486">
        <v>35</v>
      </c>
      <c r="F486">
        <v>20</v>
      </c>
      <c r="G486">
        <v>5.2</v>
      </c>
      <c r="H486">
        <v>5</v>
      </c>
    </row>
    <row r="487" spans="1:8">
      <c r="A487" s="4" t="s">
        <v>399</v>
      </c>
      <c r="B487" s="5" t="s">
        <v>400</v>
      </c>
      <c r="C487" s="5" t="s">
        <v>243</v>
      </c>
      <c r="D487" s="5" t="s">
        <v>8</v>
      </c>
      <c r="E487">
        <v>35.049999999999997</v>
      </c>
      <c r="F487">
        <v>18.399999999999999</v>
      </c>
      <c r="G487">
        <v>6.15</v>
      </c>
      <c r="H487">
        <v>5.55</v>
      </c>
    </row>
    <row r="488" spans="1:8">
      <c r="A488" s="4" t="s">
        <v>401</v>
      </c>
      <c r="B488" s="5" t="s">
        <v>402</v>
      </c>
      <c r="C488" s="5" t="s">
        <v>243</v>
      </c>
      <c r="D488" s="5" t="s">
        <v>8</v>
      </c>
      <c r="E488">
        <v>25.6</v>
      </c>
      <c r="F488">
        <v>18</v>
      </c>
      <c r="G488">
        <v>6.1</v>
      </c>
      <c r="H488">
        <v>6.1</v>
      </c>
    </row>
    <row r="489" spans="1:8">
      <c r="A489" s="4" t="s">
        <v>403</v>
      </c>
      <c r="B489" s="5" t="s">
        <v>404</v>
      </c>
      <c r="C489" s="5" t="s">
        <v>405</v>
      </c>
      <c r="D489" s="5" t="s">
        <v>8</v>
      </c>
      <c r="E489">
        <v>15.15</v>
      </c>
      <c r="F489">
        <v>17.12</v>
      </c>
      <c r="G489">
        <v>4.4800000000000004</v>
      </c>
      <c r="H489">
        <v>4.1399999999999997</v>
      </c>
    </row>
    <row r="490" spans="1:8">
      <c r="A490" s="4" t="s">
        <v>406</v>
      </c>
      <c r="B490" s="5" t="s">
        <v>407</v>
      </c>
      <c r="C490" s="5" t="s">
        <v>274</v>
      </c>
      <c r="D490" s="5" t="s">
        <v>8</v>
      </c>
      <c r="E490">
        <v>34</v>
      </c>
      <c r="F490">
        <v>16.5</v>
      </c>
      <c r="G490">
        <v>7.5</v>
      </c>
      <c r="H490">
        <v>6.5</v>
      </c>
    </row>
    <row r="491" spans="1:8">
      <c r="A491" s="4" t="s">
        <v>408</v>
      </c>
      <c r="B491" s="5" t="s">
        <v>409</v>
      </c>
      <c r="C491" s="5" t="s">
        <v>405</v>
      </c>
      <c r="D491" s="5" t="s">
        <v>8</v>
      </c>
      <c r="E491">
        <v>83.1</v>
      </c>
      <c r="F491">
        <v>23.23</v>
      </c>
      <c r="G491">
        <v>6.06</v>
      </c>
      <c r="H491">
        <v>6.06</v>
      </c>
    </row>
    <row r="492" spans="1:8">
      <c r="A492" s="4" t="s">
        <v>410</v>
      </c>
      <c r="B492" s="5" t="s">
        <v>411</v>
      </c>
      <c r="C492" s="5" t="s">
        <v>405</v>
      </c>
      <c r="D492" s="5" t="s">
        <v>8</v>
      </c>
      <c r="E492">
        <v>15.15</v>
      </c>
      <c r="F492">
        <v>15</v>
      </c>
      <c r="G492">
        <v>5.5</v>
      </c>
      <c r="H492">
        <v>5</v>
      </c>
    </row>
    <row r="493" spans="1:8">
      <c r="A493" s="4" t="s">
        <v>412</v>
      </c>
      <c r="B493" s="5" t="s">
        <v>467</v>
      </c>
      <c r="C493" s="5" t="s">
        <v>279</v>
      </c>
      <c r="D493" s="5" t="s">
        <v>8</v>
      </c>
      <c r="E493">
        <v>46.65</v>
      </c>
      <c r="F493">
        <v>23.2</v>
      </c>
      <c r="G493">
        <v>5</v>
      </c>
      <c r="H493">
        <v>5</v>
      </c>
    </row>
    <row r="494" spans="1:8">
      <c r="A494" s="4" t="s">
        <v>414</v>
      </c>
      <c r="B494" s="5" t="s">
        <v>415</v>
      </c>
      <c r="C494" s="5" t="s">
        <v>246</v>
      </c>
      <c r="D494" s="5" t="s">
        <v>8</v>
      </c>
      <c r="E494">
        <v>18.079999999999998</v>
      </c>
      <c r="F494">
        <v>17.350000000000001</v>
      </c>
      <c r="G494">
        <v>4.13</v>
      </c>
      <c r="H494">
        <v>3.79</v>
      </c>
    </row>
    <row r="495" spans="1:8">
      <c r="A495" s="4" t="s">
        <v>416</v>
      </c>
      <c r="B495" s="5" t="s">
        <v>417</v>
      </c>
      <c r="C495" s="5" t="s">
        <v>263</v>
      </c>
      <c r="D495" s="5" t="s">
        <v>8</v>
      </c>
      <c r="E495">
        <v>28.35</v>
      </c>
      <c r="F495">
        <v>18.79</v>
      </c>
      <c r="G495">
        <v>4.29</v>
      </c>
      <c r="H495">
        <v>4.29</v>
      </c>
    </row>
    <row r="496" spans="1:8">
      <c r="A496" s="4" t="s">
        <v>418</v>
      </c>
      <c r="B496" s="5" t="s">
        <v>419</v>
      </c>
      <c r="C496" s="5" t="s">
        <v>263</v>
      </c>
      <c r="D496" s="5" t="s">
        <v>8</v>
      </c>
      <c r="E496">
        <v>45</v>
      </c>
      <c r="F496">
        <v>15</v>
      </c>
      <c r="G496">
        <v>4.5999999999999996</v>
      </c>
      <c r="H496">
        <v>4.5999999999999996</v>
      </c>
    </row>
    <row r="497" spans="1:8">
      <c r="A497" s="4" t="s">
        <v>420</v>
      </c>
      <c r="B497" s="5" t="s">
        <v>421</v>
      </c>
      <c r="C497" s="5" t="s">
        <v>251</v>
      </c>
      <c r="D497" s="5" t="s">
        <v>8</v>
      </c>
      <c r="E497">
        <v>29</v>
      </c>
      <c r="F497">
        <v>21</v>
      </c>
      <c r="G497">
        <v>9.15</v>
      </c>
      <c r="H497">
        <v>9.15</v>
      </c>
    </row>
    <row r="498" spans="1:8">
      <c r="A498" s="4" t="s">
        <v>422</v>
      </c>
      <c r="B498" s="5" t="s">
        <v>423</v>
      </c>
      <c r="C498" s="5" t="s">
        <v>251</v>
      </c>
      <c r="D498" s="5" t="s">
        <v>8</v>
      </c>
      <c r="E498">
        <v>45</v>
      </c>
      <c r="F498">
        <v>22</v>
      </c>
      <c r="G498">
        <v>7.5</v>
      </c>
      <c r="H498">
        <v>7.5</v>
      </c>
    </row>
    <row r="499" spans="1:8">
      <c r="A499" s="4" t="s">
        <v>424</v>
      </c>
      <c r="B499" s="5" t="s">
        <v>425</v>
      </c>
      <c r="C499" s="5" t="s">
        <v>342</v>
      </c>
      <c r="D499" s="5" t="s">
        <v>8</v>
      </c>
      <c r="E499">
        <v>33</v>
      </c>
      <c r="F499">
        <v>24</v>
      </c>
      <c r="G499">
        <v>6.53</v>
      </c>
      <c r="H499">
        <v>6.03</v>
      </c>
    </row>
    <row r="500" spans="1:8">
      <c r="A500" s="4" t="s">
        <v>426</v>
      </c>
      <c r="B500" s="5" t="s">
        <v>427</v>
      </c>
      <c r="C500" s="5" t="s">
        <v>279</v>
      </c>
      <c r="D500" s="5" t="s">
        <v>8</v>
      </c>
      <c r="E500">
        <v>25</v>
      </c>
      <c r="F500">
        <v>15</v>
      </c>
      <c r="G500">
        <v>4.8</v>
      </c>
      <c r="H500">
        <v>4.8</v>
      </c>
    </row>
    <row r="501" spans="1:8">
      <c r="A501" s="4" t="s">
        <v>428</v>
      </c>
      <c r="B501" s="5" t="s">
        <v>429</v>
      </c>
      <c r="C501" s="5" t="s">
        <v>279</v>
      </c>
      <c r="D501" s="5" t="s">
        <v>8</v>
      </c>
      <c r="E501">
        <v>36</v>
      </c>
      <c r="F501">
        <v>18.5</v>
      </c>
      <c r="G501">
        <v>5.25</v>
      </c>
      <c r="H501">
        <v>4.5999999999999996</v>
      </c>
    </row>
    <row r="502" spans="1:8">
      <c r="A502" s="4" t="s">
        <v>430</v>
      </c>
      <c r="B502" s="5" t="s">
        <v>431</v>
      </c>
      <c r="C502" s="5" t="s">
        <v>260</v>
      </c>
      <c r="D502" s="5" t="s">
        <v>8</v>
      </c>
      <c r="E502">
        <v>20.149999999999999</v>
      </c>
      <c r="F502">
        <v>17.5</v>
      </c>
      <c r="G502">
        <v>4.5</v>
      </c>
      <c r="H502">
        <v>4.5</v>
      </c>
    </row>
    <row r="503" spans="1:8">
      <c r="A503" s="4" t="s">
        <v>432</v>
      </c>
      <c r="B503" s="5" t="s">
        <v>433</v>
      </c>
      <c r="C503" s="5" t="s">
        <v>289</v>
      </c>
      <c r="D503" s="5" t="s">
        <v>8</v>
      </c>
      <c r="E503">
        <v>15.15</v>
      </c>
      <c r="F503">
        <v>18.350000000000001</v>
      </c>
      <c r="G503">
        <v>7.53</v>
      </c>
      <c r="H503">
        <v>7.23</v>
      </c>
    </row>
    <row r="504" spans="1:8">
      <c r="A504" s="4" t="s">
        <v>434</v>
      </c>
      <c r="B504" s="5" t="s">
        <v>435</v>
      </c>
      <c r="C504" s="5" t="s">
        <v>289</v>
      </c>
      <c r="D504" s="5" t="s">
        <v>8</v>
      </c>
      <c r="E504">
        <v>18</v>
      </c>
      <c r="F504">
        <v>15</v>
      </c>
      <c r="G504">
        <v>10</v>
      </c>
      <c r="H504">
        <v>7.5</v>
      </c>
    </row>
    <row r="505" spans="1:8">
      <c r="A505" s="4" t="s">
        <v>436</v>
      </c>
      <c r="B505" s="5" t="s">
        <v>437</v>
      </c>
      <c r="C505" s="5" t="s">
        <v>405</v>
      </c>
      <c r="D505" s="5" t="s">
        <v>8</v>
      </c>
      <c r="E505">
        <v>0</v>
      </c>
      <c r="F505">
        <v>11.59</v>
      </c>
      <c r="G505">
        <v>3.04</v>
      </c>
      <c r="H505">
        <v>3.04</v>
      </c>
    </row>
    <row r="506" spans="1:8">
      <c r="A506" s="4" t="s">
        <v>438</v>
      </c>
      <c r="B506" s="5" t="s">
        <v>439</v>
      </c>
      <c r="C506" s="5" t="s">
        <v>405</v>
      </c>
      <c r="D506" s="5" t="s">
        <v>8</v>
      </c>
      <c r="E506">
        <v>18.7</v>
      </c>
      <c r="F506">
        <v>18.55</v>
      </c>
      <c r="G506">
        <v>5.98</v>
      </c>
      <c r="H506">
        <v>5.98</v>
      </c>
    </row>
    <row r="507" spans="1:8">
      <c r="A507" s="4" t="s">
        <v>440</v>
      </c>
      <c r="B507" s="5" t="s">
        <v>441</v>
      </c>
      <c r="C507" s="5" t="s">
        <v>405</v>
      </c>
      <c r="D507" s="5" t="s">
        <v>8</v>
      </c>
      <c r="E507">
        <v>50</v>
      </c>
      <c r="F507">
        <v>15</v>
      </c>
      <c r="G507">
        <v>4</v>
      </c>
      <c r="H507">
        <v>4</v>
      </c>
    </row>
    <row r="508" spans="1:8">
      <c r="A508" s="4" t="s">
        <v>442</v>
      </c>
      <c r="B508" s="5" t="s">
        <v>443</v>
      </c>
      <c r="C508" s="5" t="s">
        <v>405</v>
      </c>
      <c r="D508" s="5" t="s">
        <v>8</v>
      </c>
      <c r="E508">
        <v>53.75</v>
      </c>
      <c r="F508">
        <v>16.8</v>
      </c>
      <c r="G508">
        <v>5.15</v>
      </c>
      <c r="H508">
        <v>4.9000000000000004</v>
      </c>
    </row>
    <row r="509" spans="1:8">
      <c r="A509" s="4" t="s">
        <v>444</v>
      </c>
      <c r="B509" s="5" t="s">
        <v>445</v>
      </c>
      <c r="C509" s="5" t="s">
        <v>405</v>
      </c>
      <c r="D509" s="5" t="s">
        <v>8</v>
      </c>
      <c r="E509">
        <v>56.15</v>
      </c>
      <c r="F509">
        <v>26.72</v>
      </c>
      <c r="G509">
        <v>7.9</v>
      </c>
      <c r="H509">
        <v>7.9</v>
      </c>
    </row>
    <row r="510" spans="1:8">
      <c r="A510" s="4" t="s">
        <v>446</v>
      </c>
      <c r="B510" s="5" t="s">
        <v>447</v>
      </c>
      <c r="C510" s="5" t="s">
        <v>448</v>
      </c>
      <c r="D510" s="5" t="s">
        <v>8</v>
      </c>
      <c r="E510">
        <v>36</v>
      </c>
      <c r="F510">
        <v>16</v>
      </c>
      <c r="G510">
        <v>6</v>
      </c>
      <c r="H510">
        <v>5</v>
      </c>
    </row>
    <row r="511" spans="1:8">
      <c r="A511" s="4" t="s">
        <v>449</v>
      </c>
      <c r="B511" s="5" t="s">
        <v>450</v>
      </c>
      <c r="C511" s="5" t="s">
        <v>448</v>
      </c>
      <c r="D511" s="5" t="s">
        <v>8</v>
      </c>
      <c r="E511">
        <v>15.1</v>
      </c>
      <c r="F511">
        <v>19.88</v>
      </c>
      <c r="G511">
        <v>3.92</v>
      </c>
      <c r="H511">
        <v>3.58</v>
      </c>
    </row>
    <row r="512" spans="1:8">
      <c r="A512" s="4" t="s">
        <v>451</v>
      </c>
      <c r="B512" s="5" t="s">
        <v>452</v>
      </c>
      <c r="C512" s="5" t="s">
        <v>448</v>
      </c>
      <c r="D512" s="5" t="s">
        <v>8</v>
      </c>
      <c r="E512">
        <v>20.8</v>
      </c>
      <c r="F512">
        <v>12.09</v>
      </c>
      <c r="G512">
        <v>3.17</v>
      </c>
      <c r="H512">
        <v>2.83</v>
      </c>
    </row>
    <row r="513" spans="1:8">
      <c r="A513" s="4" t="s">
        <v>453</v>
      </c>
      <c r="B513" s="5" t="s">
        <v>454</v>
      </c>
      <c r="C513" s="5" t="s">
        <v>448</v>
      </c>
      <c r="D513" s="5" t="s">
        <v>8</v>
      </c>
      <c r="E513">
        <v>70</v>
      </c>
      <c r="F513">
        <v>14.5</v>
      </c>
      <c r="G513">
        <v>6</v>
      </c>
      <c r="H513">
        <v>6</v>
      </c>
    </row>
    <row r="514" spans="1:8">
      <c r="A514" s="4" t="s">
        <v>455</v>
      </c>
      <c r="B514" s="5" t="s">
        <v>456</v>
      </c>
      <c r="C514" s="5" t="s">
        <v>448</v>
      </c>
      <c r="D514" s="5" t="s">
        <v>8</v>
      </c>
      <c r="E514">
        <v>20.149999999999999</v>
      </c>
      <c r="F514">
        <v>17.23</v>
      </c>
      <c r="G514">
        <v>8.2100000000000009</v>
      </c>
      <c r="H514">
        <v>5.71</v>
      </c>
    </row>
    <row r="515" spans="1:8">
      <c r="A515" s="4" t="s">
        <v>457</v>
      </c>
      <c r="B515" s="5" t="s">
        <v>458</v>
      </c>
      <c r="C515" s="5" t="s">
        <v>448</v>
      </c>
      <c r="D515" s="5" t="s">
        <v>8</v>
      </c>
      <c r="E515">
        <v>15.1</v>
      </c>
      <c r="F515">
        <v>11.4</v>
      </c>
      <c r="G515">
        <v>2.85</v>
      </c>
      <c r="H515">
        <v>2.5099999999999998</v>
      </c>
    </row>
    <row r="516" spans="1:8">
      <c r="A516" s="4" t="s">
        <v>459</v>
      </c>
      <c r="B516" s="5" t="s">
        <v>460</v>
      </c>
      <c r="C516" s="5" t="s">
        <v>448</v>
      </c>
      <c r="D516" s="5" t="s">
        <v>8</v>
      </c>
      <c r="E516">
        <v>15.1</v>
      </c>
      <c r="F516">
        <v>14.03</v>
      </c>
      <c r="G516">
        <v>5.23</v>
      </c>
      <c r="H516">
        <v>4.8899999999999997</v>
      </c>
    </row>
    <row r="517" spans="1:8">
      <c r="A517" s="4" t="s">
        <v>241</v>
      </c>
      <c r="B517" s="5" t="s">
        <v>242</v>
      </c>
      <c r="C517" s="5" t="s">
        <v>243</v>
      </c>
      <c r="D517" s="5" t="s">
        <v>152</v>
      </c>
      <c r="E517">
        <v>53</v>
      </c>
      <c r="F517">
        <v>19.25</v>
      </c>
      <c r="G517">
        <v>7.1</v>
      </c>
      <c r="H517">
        <v>7.1</v>
      </c>
    </row>
    <row r="518" spans="1:8">
      <c r="A518" s="4" t="s">
        <v>244</v>
      </c>
      <c r="B518" s="5" t="s">
        <v>245</v>
      </c>
      <c r="C518" s="5" t="s">
        <v>246</v>
      </c>
      <c r="D518" s="5" t="s">
        <v>152</v>
      </c>
      <c r="E518">
        <v>31.15</v>
      </c>
      <c r="F518">
        <v>20.64</v>
      </c>
      <c r="G518">
        <v>7.63</v>
      </c>
      <c r="H518">
        <v>7.63</v>
      </c>
    </row>
    <row r="519" spans="1:8">
      <c r="A519" s="4" t="s">
        <v>247</v>
      </c>
      <c r="B519" s="5" t="s">
        <v>248</v>
      </c>
      <c r="C519" s="5" t="s">
        <v>243</v>
      </c>
      <c r="D519" s="5" t="s">
        <v>152</v>
      </c>
      <c r="E519">
        <v>50.3</v>
      </c>
      <c r="F519">
        <v>23.92</v>
      </c>
      <c r="G519">
        <v>5.89</v>
      </c>
      <c r="H519">
        <v>5.55</v>
      </c>
    </row>
    <row r="520" spans="1:8">
      <c r="A520" s="4" t="s">
        <v>249</v>
      </c>
      <c r="B520" s="5" t="s">
        <v>250</v>
      </c>
      <c r="C520" s="5" t="s">
        <v>251</v>
      </c>
      <c r="D520" s="5" t="s">
        <v>152</v>
      </c>
      <c r="E520">
        <v>40</v>
      </c>
      <c r="F520">
        <v>14</v>
      </c>
      <c r="G520">
        <v>5.0999999999999996</v>
      </c>
      <c r="H520">
        <v>4.8</v>
      </c>
    </row>
    <row r="521" spans="1:8">
      <c r="A521" s="4" t="s">
        <v>252</v>
      </c>
      <c r="B521" s="5" t="s">
        <v>253</v>
      </c>
      <c r="C521" s="5" t="s">
        <v>251</v>
      </c>
      <c r="D521" s="5" t="s">
        <v>152</v>
      </c>
      <c r="E521">
        <v>40.200000000000003</v>
      </c>
      <c r="F521">
        <v>16.8</v>
      </c>
      <c r="G521">
        <v>6.5</v>
      </c>
      <c r="H521">
        <v>6.1</v>
      </c>
    </row>
    <row r="522" spans="1:8">
      <c r="A522" s="4" t="s">
        <v>254</v>
      </c>
      <c r="B522" s="5" t="s">
        <v>255</v>
      </c>
      <c r="C522" s="5" t="s">
        <v>251</v>
      </c>
      <c r="D522" s="5" t="s">
        <v>152</v>
      </c>
      <c r="E522">
        <v>15.2</v>
      </c>
      <c r="F522">
        <v>23.65</v>
      </c>
      <c r="G522">
        <v>5.58</v>
      </c>
      <c r="H522">
        <v>5.24</v>
      </c>
    </row>
    <row r="523" spans="1:8">
      <c r="A523" s="4" t="s">
        <v>256</v>
      </c>
      <c r="B523" s="5" t="s">
        <v>257</v>
      </c>
      <c r="C523" s="5" t="s">
        <v>243</v>
      </c>
      <c r="D523" s="5" t="s">
        <v>152</v>
      </c>
      <c r="E523">
        <v>78</v>
      </c>
      <c r="F523">
        <v>31</v>
      </c>
      <c r="G523">
        <v>8.8000000000000007</v>
      </c>
      <c r="H523">
        <v>7.8</v>
      </c>
    </row>
    <row r="524" spans="1:8">
      <c r="A524" s="4" t="s">
        <v>258</v>
      </c>
      <c r="B524" s="5" t="s">
        <v>259</v>
      </c>
      <c r="C524" s="5" t="s">
        <v>260</v>
      </c>
      <c r="D524" s="5" t="s">
        <v>152</v>
      </c>
      <c r="E524">
        <v>42.2</v>
      </c>
      <c r="F524">
        <v>17</v>
      </c>
      <c r="G524">
        <v>5.57</v>
      </c>
      <c r="H524">
        <v>5.23</v>
      </c>
    </row>
    <row r="525" spans="1:8">
      <c r="A525" s="4" t="s">
        <v>261</v>
      </c>
      <c r="B525" s="5" t="s">
        <v>262</v>
      </c>
      <c r="C525" s="5" t="s">
        <v>263</v>
      </c>
      <c r="D525" s="5" t="s">
        <v>152</v>
      </c>
      <c r="E525">
        <v>25</v>
      </c>
      <c r="F525">
        <v>12</v>
      </c>
      <c r="G525">
        <v>3.85</v>
      </c>
      <c r="H525">
        <v>3</v>
      </c>
    </row>
    <row r="526" spans="1:8">
      <c r="A526" s="4" t="s">
        <v>264</v>
      </c>
      <c r="B526" s="5" t="s">
        <v>265</v>
      </c>
      <c r="C526" s="5" t="s">
        <v>260</v>
      </c>
      <c r="D526" s="5" t="s">
        <v>152</v>
      </c>
      <c r="E526">
        <v>55.2</v>
      </c>
      <c r="F526">
        <v>25.05</v>
      </c>
      <c r="G526">
        <v>5.08</v>
      </c>
      <c r="H526">
        <v>5.04</v>
      </c>
    </row>
    <row r="527" spans="1:8">
      <c r="A527" s="4" t="s">
        <v>266</v>
      </c>
      <c r="B527" s="5" t="s">
        <v>267</v>
      </c>
      <c r="C527" s="5" t="s">
        <v>263</v>
      </c>
      <c r="D527" s="5" t="s">
        <v>152</v>
      </c>
      <c r="E527">
        <v>20.5</v>
      </c>
      <c r="F527">
        <v>15.3</v>
      </c>
      <c r="G527">
        <v>4.04</v>
      </c>
      <c r="H527">
        <v>3.7</v>
      </c>
    </row>
    <row r="528" spans="1:8">
      <c r="A528" s="4" t="s">
        <v>268</v>
      </c>
      <c r="B528" s="5" t="s">
        <v>269</v>
      </c>
      <c r="C528" s="5" t="s">
        <v>263</v>
      </c>
      <c r="D528" s="5" t="s">
        <v>152</v>
      </c>
      <c r="E528">
        <v>61</v>
      </c>
      <c r="F528">
        <v>17.649999999999999</v>
      </c>
      <c r="G528">
        <v>5.98</v>
      </c>
      <c r="H528">
        <v>5.98</v>
      </c>
    </row>
    <row r="529" spans="1:8">
      <c r="A529" s="4" t="s">
        <v>270</v>
      </c>
      <c r="B529" s="5" t="s">
        <v>271</v>
      </c>
      <c r="C529" s="5" t="s">
        <v>251</v>
      </c>
      <c r="D529" s="5" t="s">
        <v>152</v>
      </c>
      <c r="E529">
        <v>35</v>
      </c>
      <c r="F529">
        <v>14.5</v>
      </c>
      <c r="G529">
        <v>5</v>
      </c>
      <c r="H529">
        <v>4.5</v>
      </c>
    </row>
    <row r="530" spans="1:8">
      <c r="A530" s="4" t="s">
        <v>272</v>
      </c>
      <c r="B530" s="5" t="s">
        <v>273</v>
      </c>
      <c r="C530" s="5" t="s">
        <v>274</v>
      </c>
      <c r="D530" s="5" t="s">
        <v>152</v>
      </c>
      <c r="E530">
        <v>45</v>
      </c>
      <c r="F530">
        <v>15</v>
      </c>
      <c r="G530">
        <v>4.5</v>
      </c>
      <c r="H530">
        <v>4.5</v>
      </c>
    </row>
    <row r="531" spans="1:8">
      <c r="A531" s="4" t="s">
        <v>275</v>
      </c>
      <c r="B531" s="5" t="s">
        <v>276</v>
      </c>
      <c r="C531" s="5" t="s">
        <v>243</v>
      </c>
      <c r="D531" s="5" t="s">
        <v>152</v>
      </c>
      <c r="E531">
        <v>49</v>
      </c>
      <c r="F531">
        <v>17.399999999999999</v>
      </c>
      <c r="G531">
        <v>6.5</v>
      </c>
      <c r="H531">
        <v>6.5</v>
      </c>
    </row>
    <row r="532" spans="1:8">
      <c r="A532" s="4" t="s">
        <v>277</v>
      </c>
      <c r="B532" s="5" t="s">
        <v>278</v>
      </c>
      <c r="C532" s="5" t="s">
        <v>279</v>
      </c>
      <c r="D532" s="5" t="s">
        <v>152</v>
      </c>
      <c r="E532">
        <v>53.05</v>
      </c>
      <c r="F532">
        <v>17.8</v>
      </c>
      <c r="G532">
        <v>5.35</v>
      </c>
      <c r="H532">
        <v>3.85</v>
      </c>
    </row>
    <row r="533" spans="1:8">
      <c r="A533" s="4" t="s">
        <v>280</v>
      </c>
      <c r="B533" s="5" t="s">
        <v>281</v>
      </c>
      <c r="C533" s="5" t="s">
        <v>279</v>
      </c>
      <c r="D533" s="5" t="s">
        <v>152</v>
      </c>
      <c r="E533">
        <v>32.200000000000003</v>
      </c>
      <c r="F533">
        <v>21.25</v>
      </c>
      <c r="G533">
        <v>9.4499999999999993</v>
      </c>
      <c r="H533">
        <v>8.9499999999999993</v>
      </c>
    </row>
    <row r="534" spans="1:8">
      <c r="A534" s="4" t="s">
        <v>282</v>
      </c>
      <c r="B534" s="5" t="s">
        <v>283</v>
      </c>
      <c r="C534" s="5" t="s">
        <v>284</v>
      </c>
      <c r="D534" s="5" t="s">
        <v>152</v>
      </c>
      <c r="E534">
        <v>40</v>
      </c>
      <c r="F534">
        <v>20</v>
      </c>
      <c r="G534">
        <v>5.5</v>
      </c>
      <c r="H534">
        <v>5.5</v>
      </c>
    </row>
    <row r="535" spans="1:8">
      <c r="A535" s="4" t="s">
        <v>285</v>
      </c>
      <c r="B535" s="5" t="s">
        <v>286</v>
      </c>
      <c r="C535" s="5" t="s">
        <v>279</v>
      </c>
      <c r="D535" s="5" t="s">
        <v>152</v>
      </c>
      <c r="E535">
        <v>83.05</v>
      </c>
      <c r="F535">
        <v>14.9</v>
      </c>
      <c r="G535">
        <v>4.82</v>
      </c>
      <c r="H535">
        <v>2.77</v>
      </c>
    </row>
    <row r="536" spans="1:8">
      <c r="A536" s="4" t="s">
        <v>287</v>
      </c>
      <c r="B536" s="5" t="s">
        <v>288</v>
      </c>
      <c r="C536" s="5" t="s">
        <v>289</v>
      </c>
      <c r="D536" s="5" t="s">
        <v>152</v>
      </c>
      <c r="E536">
        <v>40</v>
      </c>
      <c r="F536">
        <v>20</v>
      </c>
      <c r="G536">
        <v>7</v>
      </c>
      <c r="H536">
        <v>6.8</v>
      </c>
    </row>
    <row r="537" spans="1:8">
      <c r="A537" s="4" t="s">
        <v>290</v>
      </c>
      <c r="B537" s="5" t="s">
        <v>291</v>
      </c>
      <c r="C537" s="5" t="s">
        <v>292</v>
      </c>
      <c r="D537" s="5" t="s">
        <v>152</v>
      </c>
      <c r="E537">
        <v>59</v>
      </c>
      <c r="F537">
        <v>21.5</v>
      </c>
      <c r="G537">
        <v>7</v>
      </c>
      <c r="H537">
        <v>7</v>
      </c>
    </row>
    <row r="538" spans="1:8">
      <c r="A538" s="4" t="s">
        <v>293</v>
      </c>
      <c r="B538" s="5" t="s">
        <v>294</v>
      </c>
      <c r="C538" s="5" t="s">
        <v>279</v>
      </c>
      <c r="D538" s="5" t="s">
        <v>152</v>
      </c>
      <c r="E538">
        <v>32</v>
      </c>
      <c r="F538">
        <v>18</v>
      </c>
      <c r="G538">
        <v>5</v>
      </c>
      <c r="H538">
        <v>4.5</v>
      </c>
    </row>
    <row r="539" spans="1:8">
      <c r="A539" s="4" t="s">
        <v>295</v>
      </c>
      <c r="B539" s="5" t="s">
        <v>296</v>
      </c>
      <c r="C539" s="5" t="s">
        <v>279</v>
      </c>
      <c r="D539" s="5" t="s">
        <v>152</v>
      </c>
      <c r="E539">
        <v>72.25</v>
      </c>
      <c r="F539">
        <v>19.600000000000001</v>
      </c>
      <c r="G539">
        <v>5.5</v>
      </c>
      <c r="H539">
        <v>4.0999999999999996</v>
      </c>
    </row>
    <row r="540" spans="1:8">
      <c r="A540" s="4" t="s">
        <v>297</v>
      </c>
      <c r="B540" s="5" t="s">
        <v>298</v>
      </c>
      <c r="C540" s="5" t="s">
        <v>289</v>
      </c>
      <c r="D540" s="5" t="s">
        <v>152</v>
      </c>
      <c r="E540">
        <v>20</v>
      </c>
      <c r="F540">
        <v>19</v>
      </c>
      <c r="G540">
        <v>7.8</v>
      </c>
      <c r="H540">
        <v>7.8</v>
      </c>
    </row>
    <row r="541" spans="1:8">
      <c r="A541" s="4" t="s">
        <v>299</v>
      </c>
      <c r="B541" s="5" t="s">
        <v>300</v>
      </c>
      <c r="C541" s="5" t="s">
        <v>243</v>
      </c>
      <c r="D541" s="5" t="s">
        <v>152</v>
      </c>
      <c r="E541">
        <v>35</v>
      </c>
      <c r="F541">
        <v>22.5</v>
      </c>
      <c r="G541">
        <v>6</v>
      </c>
      <c r="H541">
        <v>6</v>
      </c>
    </row>
    <row r="542" spans="1:8">
      <c r="A542" s="4" t="s">
        <v>301</v>
      </c>
      <c r="B542" s="5" t="s">
        <v>302</v>
      </c>
      <c r="C542" s="5" t="s">
        <v>274</v>
      </c>
      <c r="D542" s="5" t="s">
        <v>152</v>
      </c>
      <c r="E542">
        <v>19.45</v>
      </c>
      <c r="F542">
        <v>20.309999999999999</v>
      </c>
      <c r="G542">
        <v>6.57</v>
      </c>
      <c r="H542">
        <v>6.22</v>
      </c>
    </row>
    <row r="543" spans="1:8">
      <c r="A543" s="4" t="s">
        <v>303</v>
      </c>
      <c r="B543" s="5" t="s">
        <v>304</v>
      </c>
      <c r="C543" s="5" t="s">
        <v>284</v>
      </c>
      <c r="D543" s="5" t="s">
        <v>152</v>
      </c>
      <c r="E543">
        <v>49.9</v>
      </c>
      <c r="F543">
        <v>20.399999999999999</v>
      </c>
      <c r="G543">
        <v>5.79</v>
      </c>
      <c r="H543">
        <v>5.79</v>
      </c>
    </row>
    <row r="544" spans="1:8">
      <c r="A544" s="4" t="s">
        <v>305</v>
      </c>
      <c r="B544" s="5" t="s">
        <v>306</v>
      </c>
      <c r="C544" s="5" t="s">
        <v>292</v>
      </c>
      <c r="D544" s="5" t="s">
        <v>152</v>
      </c>
      <c r="E544">
        <v>42.1</v>
      </c>
      <c r="F544">
        <v>26.21</v>
      </c>
      <c r="G544">
        <v>6.85</v>
      </c>
      <c r="H544">
        <v>5.85</v>
      </c>
    </row>
    <row r="545" spans="1:8">
      <c r="A545" s="4" t="s">
        <v>307</v>
      </c>
      <c r="B545" s="5" t="s">
        <v>308</v>
      </c>
      <c r="C545" s="5" t="s">
        <v>309</v>
      </c>
      <c r="D545" s="5" t="s">
        <v>152</v>
      </c>
      <c r="E545">
        <v>20.100000000000001</v>
      </c>
      <c r="F545">
        <v>19.25</v>
      </c>
      <c r="G545">
        <v>8.99</v>
      </c>
      <c r="H545">
        <v>8.99</v>
      </c>
    </row>
    <row r="546" spans="1:8">
      <c r="A546" s="4" t="s">
        <v>310</v>
      </c>
      <c r="B546" s="5" t="s">
        <v>311</v>
      </c>
      <c r="C546" s="5" t="s">
        <v>309</v>
      </c>
      <c r="D546" s="5" t="s">
        <v>152</v>
      </c>
      <c r="E546">
        <v>15.2</v>
      </c>
      <c r="F546">
        <v>12.73</v>
      </c>
      <c r="G546">
        <v>3.81</v>
      </c>
      <c r="H546">
        <v>3.81</v>
      </c>
    </row>
    <row r="547" spans="1:8">
      <c r="A547" s="4" t="s">
        <v>312</v>
      </c>
      <c r="B547" s="5" t="s">
        <v>313</v>
      </c>
      <c r="C547" s="5" t="s">
        <v>263</v>
      </c>
      <c r="D547" s="5" t="s">
        <v>152</v>
      </c>
      <c r="E547">
        <v>35</v>
      </c>
      <c r="F547">
        <v>20</v>
      </c>
      <c r="G547">
        <v>9</v>
      </c>
      <c r="H547">
        <v>8</v>
      </c>
    </row>
    <row r="548" spans="1:8">
      <c r="A548" s="4" t="s">
        <v>314</v>
      </c>
      <c r="B548" s="5" t="s">
        <v>315</v>
      </c>
      <c r="C548" s="5" t="s">
        <v>263</v>
      </c>
      <c r="D548" s="5" t="s">
        <v>152</v>
      </c>
      <c r="E548">
        <v>28</v>
      </c>
      <c r="F548">
        <v>15</v>
      </c>
      <c r="G548">
        <v>6</v>
      </c>
      <c r="H548">
        <v>6</v>
      </c>
    </row>
    <row r="549" spans="1:8">
      <c r="A549" s="4" t="s">
        <v>316</v>
      </c>
      <c r="B549" s="5" t="s">
        <v>317</v>
      </c>
      <c r="C549" s="5" t="s">
        <v>263</v>
      </c>
      <c r="D549" s="5" t="s">
        <v>152</v>
      </c>
      <c r="E549">
        <v>16.5</v>
      </c>
      <c r="F549">
        <v>15.5</v>
      </c>
      <c r="G549">
        <v>5.5</v>
      </c>
      <c r="H549">
        <v>5.5</v>
      </c>
    </row>
    <row r="550" spans="1:8">
      <c r="A550" s="4" t="s">
        <v>318</v>
      </c>
      <c r="B550" s="5" t="s">
        <v>319</v>
      </c>
      <c r="C550" s="5" t="s">
        <v>279</v>
      </c>
      <c r="D550" s="5" t="s">
        <v>152</v>
      </c>
      <c r="E550">
        <v>27</v>
      </c>
      <c r="F550">
        <v>16</v>
      </c>
      <c r="G550">
        <v>11</v>
      </c>
      <c r="H550">
        <v>11</v>
      </c>
    </row>
    <row r="551" spans="1:8">
      <c r="A551" s="4" t="s">
        <v>320</v>
      </c>
      <c r="B551" s="5" t="s">
        <v>321</v>
      </c>
      <c r="C551" s="5" t="s">
        <v>263</v>
      </c>
      <c r="D551" s="5" t="s">
        <v>152</v>
      </c>
      <c r="E551">
        <v>31</v>
      </c>
      <c r="F551">
        <v>15</v>
      </c>
      <c r="G551">
        <v>7.4</v>
      </c>
      <c r="H551">
        <v>7</v>
      </c>
    </row>
    <row r="552" spans="1:8">
      <c r="A552" s="4" t="s">
        <v>322</v>
      </c>
      <c r="B552" s="5" t="s">
        <v>323</v>
      </c>
      <c r="C552" s="5" t="s">
        <v>292</v>
      </c>
      <c r="D552" s="5" t="s">
        <v>152</v>
      </c>
      <c r="E552">
        <v>43</v>
      </c>
      <c r="F552">
        <v>21</v>
      </c>
      <c r="G552">
        <v>6.4</v>
      </c>
      <c r="H552">
        <v>5.8</v>
      </c>
    </row>
    <row r="553" spans="1:8">
      <c r="A553" s="4" t="s">
        <v>324</v>
      </c>
      <c r="B553" s="5" t="s">
        <v>325</v>
      </c>
      <c r="C553" s="5" t="s">
        <v>284</v>
      </c>
      <c r="D553" s="5" t="s">
        <v>152</v>
      </c>
      <c r="E553">
        <v>51.1</v>
      </c>
      <c r="F553">
        <v>22</v>
      </c>
      <c r="G553">
        <v>6.35</v>
      </c>
      <c r="H553">
        <v>6</v>
      </c>
    </row>
    <row r="554" spans="1:8">
      <c r="A554" s="4" t="s">
        <v>326</v>
      </c>
      <c r="B554" s="5" t="s">
        <v>327</v>
      </c>
      <c r="C554" s="5" t="s">
        <v>284</v>
      </c>
      <c r="D554" s="5" t="s">
        <v>152</v>
      </c>
      <c r="E554">
        <v>15.2</v>
      </c>
      <c r="F554">
        <v>15.45</v>
      </c>
      <c r="G554">
        <v>5.99</v>
      </c>
      <c r="H554">
        <v>5.65</v>
      </c>
    </row>
    <row r="555" spans="1:8">
      <c r="A555" s="4" t="s">
        <v>328</v>
      </c>
      <c r="B555" s="5" t="s">
        <v>329</v>
      </c>
      <c r="C555" s="5" t="s">
        <v>243</v>
      </c>
      <c r="D555" s="5" t="s">
        <v>152</v>
      </c>
      <c r="E555">
        <v>45.1</v>
      </c>
      <c r="F555">
        <v>18.3</v>
      </c>
      <c r="G555">
        <v>6.25</v>
      </c>
      <c r="H555">
        <v>6.05</v>
      </c>
    </row>
    <row r="556" spans="1:8">
      <c r="A556" s="4" t="s">
        <v>330</v>
      </c>
      <c r="B556" s="5" t="s">
        <v>331</v>
      </c>
      <c r="C556" s="5" t="s">
        <v>289</v>
      </c>
      <c r="D556" s="5" t="s">
        <v>152</v>
      </c>
      <c r="E556">
        <v>28</v>
      </c>
      <c r="F556">
        <v>16</v>
      </c>
      <c r="G556">
        <v>5.95</v>
      </c>
      <c r="H556">
        <v>5.6</v>
      </c>
    </row>
    <row r="557" spans="1:8">
      <c r="A557" s="4" t="s">
        <v>332</v>
      </c>
      <c r="B557" s="5" t="s">
        <v>333</v>
      </c>
      <c r="C557" s="5" t="s">
        <v>279</v>
      </c>
      <c r="D557" s="5" t="s">
        <v>152</v>
      </c>
      <c r="E557">
        <v>40</v>
      </c>
      <c r="F557">
        <v>20</v>
      </c>
      <c r="G557">
        <v>5.5</v>
      </c>
      <c r="H557">
        <v>5.5</v>
      </c>
    </row>
    <row r="558" spans="1:8">
      <c r="A558" s="4" t="s">
        <v>334</v>
      </c>
      <c r="B558" s="5" t="s">
        <v>335</v>
      </c>
      <c r="C558" s="5" t="s">
        <v>284</v>
      </c>
      <c r="D558" s="5" t="s">
        <v>152</v>
      </c>
      <c r="E558">
        <v>49.55</v>
      </c>
      <c r="F558">
        <v>19.850000000000001</v>
      </c>
      <c r="G558">
        <v>7.9</v>
      </c>
      <c r="H558">
        <v>7.9</v>
      </c>
    </row>
    <row r="559" spans="1:8">
      <c r="A559" s="4" t="s">
        <v>336</v>
      </c>
      <c r="B559" s="5" t="s">
        <v>337</v>
      </c>
      <c r="C559" s="5" t="s">
        <v>243</v>
      </c>
      <c r="D559" s="5" t="s">
        <v>152</v>
      </c>
      <c r="E559">
        <v>22.9</v>
      </c>
      <c r="F559">
        <v>21.68</v>
      </c>
      <c r="G559">
        <v>7</v>
      </c>
      <c r="H559">
        <v>7</v>
      </c>
    </row>
    <row r="560" spans="1:8">
      <c r="A560" s="4" t="s">
        <v>338</v>
      </c>
      <c r="B560" s="5" t="s">
        <v>339</v>
      </c>
      <c r="C560" s="5" t="s">
        <v>243</v>
      </c>
      <c r="D560" s="5" t="s">
        <v>152</v>
      </c>
      <c r="E560">
        <v>43</v>
      </c>
      <c r="F560">
        <v>18.8</v>
      </c>
      <c r="G560">
        <v>7.6</v>
      </c>
      <c r="H560">
        <v>6.7</v>
      </c>
    </row>
    <row r="561" spans="1:8">
      <c r="A561" s="4" t="s">
        <v>340</v>
      </c>
      <c r="B561" s="5" t="s">
        <v>341</v>
      </c>
      <c r="C561" s="5" t="s">
        <v>342</v>
      </c>
      <c r="D561" s="5" t="s">
        <v>152</v>
      </c>
      <c r="E561">
        <v>0</v>
      </c>
      <c r="F561">
        <v>26.5</v>
      </c>
      <c r="G561">
        <v>6.8</v>
      </c>
      <c r="H561">
        <v>6.4</v>
      </c>
    </row>
    <row r="562" spans="1:8">
      <c r="A562" s="4" t="s">
        <v>343</v>
      </c>
      <c r="B562" s="5" t="s">
        <v>344</v>
      </c>
      <c r="C562" s="5" t="s">
        <v>284</v>
      </c>
      <c r="D562" s="5" t="s">
        <v>152</v>
      </c>
      <c r="E562">
        <v>70</v>
      </c>
      <c r="F562">
        <v>20.6</v>
      </c>
      <c r="G562">
        <v>6.81</v>
      </c>
      <c r="H562">
        <v>6.11</v>
      </c>
    </row>
    <row r="563" spans="1:8">
      <c r="A563" s="4" t="s">
        <v>345</v>
      </c>
      <c r="B563" s="5" t="s">
        <v>346</v>
      </c>
      <c r="C563" s="5" t="s">
        <v>263</v>
      </c>
      <c r="D563" s="5" t="s">
        <v>152</v>
      </c>
      <c r="E563">
        <v>30</v>
      </c>
      <c r="F563">
        <v>16.5</v>
      </c>
      <c r="G563">
        <v>5.6</v>
      </c>
      <c r="H563">
        <v>4.8</v>
      </c>
    </row>
    <row r="564" spans="1:8">
      <c r="A564" s="4" t="s">
        <v>347</v>
      </c>
      <c r="B564" s="5" t="s">
        <v>348</v>
      </c>
      <c r="C564" s="5" t="s">
        <v>279</v>
      </c>
      <c r="D564" s="5" t="s">
        <v>152</v>
      </c>
      <c r="E564">
        <v>27.75</v>
      </c>
      <c r="F564">
        <v>18.5</v>
      </c>
      <c r="G564">
        <v>5.5</v>
      </c>
      <c r="H564">
        <v>4.88</v>
      </c>
    </row>
    <row r="565" spans="1:8">
      <c r="A565" s="4" t="s">
        <v>349</v>
      </c>
      <c r="B565" s="5" t="s">
        <v>350</v>
      </c>
      <c r="C565" s="5" t="s">
        <v>263</v>
      </c>
      <c r="D565" s="5" t="s">
        <v>152</v>
      </c>
      <c r="E565">
        <v>38.700000000000003</v>
      </c>
      <c r="F565">
        <v>16.440000000000001</v>
      </c>
      <c r="G565">
        <v>5.65</v>
      </c>
      <c r="H565">
        <v>5.31</v>
      </c>
    </row>
    <row r="566" spans="1:8">
      <c r="A566" s="4" t="s">
        <v>351</v>
      </c>
      <c r="B566" s="5" t="s">
        <v>352</v>
      </c>
      <c r="C566" s="5" t="s">
        <v>342</v>
      </c>
      <c r="D566" s="5" t="s">
        <v>152</v>
      </c>
      <c r="E566">
        <v>50.61</v>
      </c>
      <c r="F566">
        <v>18</v>
      </c>
      <c r="G566">
        <v>6</v>
      </c>
      <c r="H566">
        <v>6</v>
      </c>
    </row>
    <row r="567" spans="1:8">
      <c r="A567" s="4" t="s">
        <v>353</v>
      </c>
      <c r="B567" s="5" t="s">
        <v>354</v>
      </c>
      <c r="C567" s="5" t="s">
        <v>274</v>
      </c>
      <c r="D567" s="5" t="s">
        <v>152</v>
      </c>
      <c r="E567">
        <v>37.299999999999997</v>
      </c>
      <c r="F567">
        <v>21</v>
      </c>
      <c r="G567">
        <v>6</v>
      </c>
      <c r="H567">
        <v>6</v>
      </c>
    </row>
    <row r="568" spans="1:8">
      <c r="A568" s="4" t="s">
        <v>355</v>
      </c>
      <c r="B568" s="5" t="s">
        <v>356</v>
      </c>
      <c r="C568" s="5" t="s">
        <v>260</v>
      </c>
      <c r="D568" s="5" t="s">
        <v>152</v>
      </c>
      <c r="E568">
        <v>63</v>
      </c>
      <c r="F568">
        <v>27</v>
      </c>
      <c r="G568">
        <v>6</v>
      </c>
      <c r="H568">
        <v>6</v>
      </c>
    </row>
    <row r="569" spans="1:8">
      <c r="A569" s="4" t="s">
        <v>357</v>
      </c>
      <c r="B569" s="5" t="s">
        <v>358</v>
      </c>
      <c r="C569" s="5" t="s">
        <v>260</v>
      </c>
      <c r="D569" s="5" t="s">
        <v>152</v>
      </c>
      <c r="E569">
        <v>45.2</v>
      </c>
      <c r="F569">
        <v>16.66</v>
      </c>
      <c r="G569">
        <v>5.04</v>
      </c>
      <c r="H569">
        <v>5.04</v>
      </c>
    </row>
    <row r="570" spans="1:8">
      <c r="A570" s="4" t="s">
        <v>359</v>
      </c>
      <c r="B570" s="5" t="s">
        <v>360</v>
      </c>
      <c r="C570" s="5" t="s">
        <v>342</v>
      </c>
      <c r="D570" s="5" t="s">
        <v>152</v>
      </c>
      <c r="E570">
        <v>21</v>
      </c>
      <c r="F570">
        <v>17.350000000000001</v>
      </c>
      <c r="G570">
        <v>5.96</v>
      </c>
      <c r="H570">
        <v>5.46</v>
      </c>
    </row>
    <row r="571" spans="1:8">
      <c r="A571" s="4" t="s">
        <v>361</v>
      </c>
      <c r="B571" s="5" t="s">
        <v>362</v>
      </c>
      <c r="C571" s="5" t="s">
        <v>260</v>
      </c>
      <c r="D571" s="5" t="s">
        <v>152</v>
      </c>
      <c r="E571">
        <v>20</v>
      </c>
      <c r="F571">
        <v>19</v>
      </c>
      <c r="G571">
        <v>6</v>
      </c>
      <c r="H571">
        <v>6</v>
      </c>
    </row>
    <row r="572" spans="1:8">
      <c r="A572" s="4" t="s">
        <v>363</v>
      </c>
      <c r="B572" s="5" t="s">
        <v>364</v>
      </c>
      <c r="C572" s="5" t="s">
        <v>260</v>
      </c>
      <c r="D572" s="5" t="s">
        <v>152</v>
      </c>
      <c r="E572">
        <v>40</v>
      </c>
      <c r="F572">
        <v>16</v>
      </c>
      <c r="G572">
        <v>6.4</v>
      </c>
      <c r="H572">
        <v>6</v>
      </c>
    </row>
    <row r="573" spans="1:8">
      <c r="A573" s="4" t="s">
        <v>365</v>
      </c>
      <c r="B573" s="5" t="s">
        <v>366</v>
      </c>
      <c r="C573" s="5" t="s">
        <v>292</v>
      </c>
      <c r="D573" s="5" t="s">
        <v>152</v>
      </c>
      <c r="E573">
        <v>50.05</v>
      </c>
      <c r="F573">
        <v>27.34</v>
      </c>
      <c r="G573">
        <v>7.99</v>
      </c>
      <c r="H573">
        <v>6.59</v>
      </c>
    </row>
    <row r="574" spans="1:8">
      <c r="A574" s="4" t="s">
        <v>367</v>
      </c>
      <c r="B574" s="5" t="s">
        <v>368</v>
      </c>
      <c r="C574" s="5" t="s">
        <v>260</v>
      </c>
      <c r="D574" s="5" t="s">
        <v>152</v>
      </c>
      <c r="E574">
        <v>21.5</v>
      </c>
      <c r="F574">
        <v>18</v>
      </c>
      <c r="G574">
        <v>5.2</v>
      </c>
      <c r="H574">
        <v>4.8</v>
      </c>
    </row>
    <row r="575" spans="1:8">
      <c r="A575" s="4" t="s">
        <v>369</v>
      </c>
      <c r="B575" s="5" t="s">
        <v>370</v>
      </c>
      <c r="C575" s="5" t="s">
        <v>289</v>
      </c>
      <c r="D575" s="5" t="s">
        <v>152</v>
      </c>
      <c r="E575">
        <v>31</v>
      </c>
      <c r="F575">
        <v>21.4</v>
      </c>
      <c r="G575">
        <v>10</v>
      </c>
      <c r="H575">
        <v>9</v>
      </c>
    </row>
    <row r="576" spans="1:8">
      <c r="A576" s="4" t="s">
        <v>371</v>
      </c>
      <c r="B576" s="5" t="s">
        <v>372</v>
      </c>
      <c r="C576" s="5" t="s">
        <v>246</v>
      </c>
      <c r="D576" s="5" t="s">
        <v>152</v>
      </c>
      <c r="E576">
        <v>22.1</v>
      </c>
      <c r="F576">
        <v>26.22</v>
      </c>
      <c r="G576">
        <v>3.9</v>
      </c>
      <c r="H576">
        <v>3.9</v>
      </c>
    </row>
    <row r="577" spans="1:8">
      <c r="A577" s="4" t="s">
        <v>373</v>
      </c>
      <c r="B577" s="5" t="s">
        <v>374</v>
      </c>
      <c r="C577" s="5" t="s">
        <v>246</v>
      </c>
      <c r="D577" s="5" t="s">
        <v>152</v>
      </c>
      <c r="E577">
        <v>70</v>
      </c>
      <c r="F577">
        <v>17.100000000000001</v>
      </c>
      <c r="G577">
        <v>8</v>
      </c>
      <c r="H577">
        <v>8</v>
      </c>
    </row>
    <row r="578" spans="1:8">
      <c r="A578" s="4" t="s">
        <v>375</v>
      </c>
      <c r="B578" s="5" t="s">
        <v>376</v>
      </c>
      <c r="C578" s="5" t="s">
        <v>274</v>
      </c>
      <c r="D578" s="5" t="s">
        <v>152</v>
      </c>
      <c r="E578">
        <v>22</v>
      </c>
      <c r="F578">
        <v>15.5</v>
      </c>
      <c r="G578">
        <v>5.2</v>
      </c>
      <c r="H578">
        <v>4.2</v>
      </c>
    </row>
    <row r="579" spans="1:8">
      <c r="A579" s="4" t="s">
        <v>377</v>
      </c>
      <c r="B579" s="5" t="s">
        <v>378</v>
      </c>
      <c r="C579" s="5" t="s">
        <v>246</v>
      </c>
      <c r="D579" s="5" t="s">
        <v>152</v>
      </c>
      <c r="E579">
        <v>15.2</v>
      </c>
      <c r="F579">
        <v>17.12</v>
      </c>
      <c r="G579">
        <v>3.95</v>
      </c>
      <c r="H579">
        <v>3.61</v>
      </c>
    </row>
    <row r="580" spans="1:8">
      <c r="A580" s="4" t="s">
        <v>379</v>
      </c>
      <c r="B580" s="5" t="s">
        <v>380</v>
      </c>
      <c r="C580" s="5" t="s">
        <v>243</v>
      </c>
      <c r="D580" s="5" t="s">
        <v>152</v>
      </c>
      <c r="E580">
        <v>33</v>
      </c>
      <c r="F580">
        <v>17</v>
      </c>
      <c r="G580">
        <v>9</v>
      </c>
      <c r="H580">
        <v>9</v>
      </c>
    </row>
    <row r="581" spans="1:8">
      <c r="A581" s="4" t="s">
        <v>381</v>
      </c>
      <c r="B581" s="5" t="s">
        <v>382</v>
      </c>
      <c r="C581" s="5" t="s">
        <v>279</v>
      </c>
      <c r="D581" s="5" t="s">
        <v>152</v>
      </c>
      <c r="E581">
        <v>30</v>
      </c>
      <c r="F581">
        <v>16</v>
      </c>
      <c r="G581">
        <v>5</v>
      </c>
      <c r="H581">
        <v>5</v>
      </c>
    </row>
    <row r="582" spans="1:8">
      <c r="A582" s="4" t="s">
        <v>383</v>
      </c>
      <c r="B582" s="5" t="s">
        <v>384</v>
      </c>
      <c r="C582" s="5" t="s">
        <v>263</v>
      </c>
      <c r="D582" s="5" t="s">
        <v>152</v>
      </c>
      <c r="E582">
        <v>40</v>
      </c>
      <c r="F582">
        <v>21</v>
      </c>
      <c r="G582">
        <v>6.6</v>
      </c>
      <c r="H582">
        <v>6.1</v>
      </c>
    </row>
    <row r="583" spans="1:8">
      <c r="A583" s="4" t="s">
        <v>385</v>
      </c>
      <c r="B583" s="5" t="s">
        <v>386</v>
      </c>
      <c r="C583" s="5" t="s">
        <v>263</v>
      </c>
      <c r="D583" s="5" t="s">
        <v>152</v>
      </c>
      <c r="E583">
        <v>17.7</v>
      </c>
      <c r="F583">
        <v>16.350000000000001</v>
      </c>
      <c r="G583">
        <v>8</v>
      </c>
      <c r="H583">
        <v>8</v>
      </c>
    </row>
    <row r="584" spans="1:8">
      <c r="A584" s="4" t="s">
        <v>387</v>
      </c>
      <c r="B584" s="5" t="s">
        <v>388</v>
      </c>
      <c r="C584" s="5" t="s">
        <v>260</v>
      </c>
      <c r="D584" s="5" t="s">
        <v>152</v>
      </c>
      <c r="E584">
        <v>40</v>
      </c>
      <c r="F584">
        <v>18</v>
      </c>
      <c r="G584">
        <v>5.8</v>
      </c>
      <c r="H584">
        <v>5.8</v>
      </c>
    </row>
    <row r="585" spans="1:8">
      <c r="A585" s="4" t="s">
        <v>389</v>
      </c>
      <c r="B585" s="5" t="s">
        <v>390</v>
      </c>
      <c r="C585" s="5" t="s">
        <v>260</v>
      </c>
      <c r="D585" s="5" t="s">
        <v>152</v>
      </c>
      <c r="E585">
        <v>23</v>
      </c>
      <c r="F585">
        <v>14</v>
      </c>
      <c r="G585">
        <v>5.85</v>
      </c>
      <c r="H585">
        <v>5</v>
      </c>
    </row>
    <row r="586" spans="1:8">
      <c r="A586" s="4" t="s">
        <v>391</v>
      </c>
      <c r="B586" s="5" t="s">
        <v>392</v>
      </c>
      <c r="C586" s="5" t="s">
        <v>243</v>
      </c>
      <c r="D586" s="5" t="s">
        <v>152</v>
      </c>
      <c r="E586">
        <v>30</v>
      </c>
      <c r="F586">
        <v>19</v>
      </c>
      <c r="G586">
        <v>8.5</v>
      </c>
      <c r="H586">
        <v>8.5</v>
      </c>
    </row>
    <row r="587" spans="1:8">
      <c r="A587" s="4" t="s">
        <v>393</v>
      </c>
      <c r="B587" s="5" t="s">
        <v>394</v>
      </c>
      <c r="C587" s="5" t="s">
        <v>289</v>
      </c>
      <c r="D587" s="5" t="s">
        <v>152</v>
      </c>
      <c r="E587">
        <v>55.65</v>
      </c>
      <c r="F587">
        <v>20.55</v>
      </c>
      <c r="G587">
        <v>6.2</v>
      </c>
      <c r="H587">
        <v>6.15</v>
      </c>
    </row>
    <row r="588" spans="1:8">
      <c r="A588" s="4" t="s">
        <v>395</v>
      </c>
      <c r="B588" s="5" t="s">
        <v>396</v>
      </c>
      <c r="C588" s="5" t="s">
        <v>289</v>
      </c>
      <c r="D588" s="5" t="s">
        <v>152</v>
      </c>
      <c r="E588">
        <v>30</v>
      </c>
      <c r="F588">
        <v>20</v>
      </c>
      <c r="G588">
        <v>7</v>
      </c>
      <c r="H588">
        <v>7</v>
      </c>
    </row>
    <row r="589" spans="1:8">
      <c r="A589" s="4" t="s">
        <v>397</v>
      </c>
      <c r="B589" s="5" t="s">
        <v>398</v>
      </c>
      <c r="C589" s="5" t="s">
        <v>342</v>
      </c>
      <c r="D589" s="5" t="s">
        <v>152</v>
      </c>
      <c r="E589">
        <v>35</v>
      </c>
      <c r="F589">
        <v>20</v>
      </c>
      <c r="G589">
        <v>5.25</v>
      </c>
      <c r="H589">
        <v>5.0999999999999996</v>
      </c>
    </row>
    <row r="590" spans="1:8">
      <c r="A590" s="4" t="s">
        <v>399</v>
      </c>
      <c r="B590" s="5" t="s">
        <v>400</v>
      </c>
      <c r="C590" s="5" t="s">
        <v>243</v>
      </c>
      <c r="D590" s="5" t="s">
        <v>152</v>
      </c>
      <c r="E590">
        <v>35.1</v>
      </c>
      <c r="F590">
        <v>18.399999999999999</v>
      </c>
      <c r="G590">
        <v>6.17</v>
      </c>
      <c r="H590">
        <v>5.57</v>
      </c>
    </row>
    <row r="591" spans="1:8">
      <c r="A591" s="4" t="s">
        <v>401</v>
      </c>
      <c r="B591" s="5" t="s">
        <v>402</v>
      </c>
      <c r="C591" s="5" t="s">
        <v>243</v>
      </c>
      <c r="D591" s="5" t="s">
        <v>152</v>
      </c>
      <c r="E591">
        <v>25.7</v>
      </c>
      <c r="F591">
        <v>18.27</v>
      </c>
      <c r="G591">
        <v>6.25</v>
      </c>
      <c r="H591">
        <v>6.25</v>
      </c>
    </row>
    <row r="592" spans="1:8">
      <c r="A592" s="4" t="s">
        <v>403</v>
      </c>
      <c r="B592" s="5" t="s">
        <v>404</v>
      </c>
      <c r="C592" s="5" t="s">
        <v>405</v>
      </c>
      <c r="D592" s="5" t="s">
        <v>152</v>
      </c>
      <c r="E592">
        <v>15.2</v>
      </c>
      <c r="F592">
        <v>17.350000000000001</v>
      </c>
      <c r="G592">
        <v>4.59</v>
      </c>
      <c r="H592">
        <v>4.25</v>
      </c>
    </row>
    <row r="593" spans="1:8">
      <c r="A593" s="4" t="s">
        <v>406</v>
      </c>
      <c r="B593" s="5" t="s">
        <v>407</v>
      </c>
      <c r="C593" s="5" t="s">
        <v>274</v>
      </c>
      <c r="D593" s="5" t="s">
        <v>152</v>
      </c>
      <c r="E593">
        <v>34</v>
      </c>
      <c r="F593">
        <v>17</v>
      </c>
      <c r="G593">
        <v>8</v>
      </c>
      <c r="H593">
        <v>7</v>
      </c>
    </row>
    <row r="594" spans="1:8">
      <c r="A594" s="4" t="s">
        <v>408</v>
      </c>
      <c r="B594" s="5" t="s">
        <v>409</v>
      </c>
      <c r="C594" s="5" t="s">
        <v>405</v>
      </c>
      <c r="D594" s="5" t="s">
        <v>152</v>
      </c>
      <c r="E594">
        <v>84</v>
      </c>
      <c r="F594">
        <v>23.45</v>
      </c>
      <c r="G594">
        <v>6.13</v>
      </c>
      <c r="H594">
        <v>6.13</v>
      </c>
    </row>
    <row r="595" spans="1:8">
      <c r="A595" s="4" t="s">
        <v>410</v>
      </c>
      <c r="B595" s="5" t="s">
        <v>411</v>
      </c>
      <c r="C595" s="5" t="s">
        <v>405</v>
      </c>
      <c r="D595" s="5" t="s">
        <v>152</v>
      </c>
      <c r="E595">
        <v>15.2</v>
      </c>
      <c r="F595" s="32">
        <v>15.5</v>
      </c>
      <c r="G595" s="32">
        <v>6</v>
      </c>
      <c r="H595" s="32">
        <v>5.5</v>
      </c>
    </row>
    <row r="596" spans="1:8">
      <c r="A596" s="4" t="s">
        <v>412</v>
      </c>
      <c r="B596" s="5" t="s">
        <v>467</v>
      </c>
      <c r="C596" s="5" t="s">
        <v>279</v>
      </c>
      <c r="D596" s="5" t="s">
        <v>152</v>
      </c>
      <c r="E596">
        <v>46.8</v>
      </c>
      <c r="F596">
        <v>23.2</v>
      </c>
      <c r="G596">
        <v>5.0999999999999996</v>
      </c>
      <c r="H596">
        <v>5.0999999999999996</v>
      </c>
    </row>
    <row r="597" spans="1:8">
      <c r="A597" s="4" t="s">
        <v>414</v>
      </c>
      <c r="B597" s="5" t="s">
        <v>415</v>
      </c>
      <c r="C597" s="5" t="s">
        <v>246</v>
      </c>
      <c r="D597" s="5" t="s">
        <v>152</v>
      </c>
      <c r="E597">
        <v>18.13</v>
      </c>
      <c r="F597">
        <v>17.350000000000001</v>
      </c>
      <c r="G597">
        <v>4.1500000000000004</v>
      </c>
      <c r="H597">
        <v>3.81</v>
      </c>
    </row>
    <row r="598" spans="1:8">
      <c r="A598" s="4" t="s">
        <v>416</v>
      </c>
      <c r="B598" s="5" t="s">
        <v>417</v>
      </c>
      <c r="C598" s="5" t="s">
        <v>263</v>
      </c>
      <c r="D598" s="5" t="s">
        <v>152</v>
      </c>
      <c r="E598">
        <v>28.4</v>
      </c>
      <c r="F598">
        <v>18.79</v>
      </c>
      <c r="G598">
        <v>4.3499999999999996</v>
      </c>
      <c r="H598">
        <v>4.3499999999999996</v>
      </c>
    </row>
    <row r="599" spans="1:8">
      <c r="A599" s="4" t="s">
        <v>418</v>
      </c>
      <c r="B599" s="5" t="s">
        <v>419</v>
      </c>
      <c r="C599" s="5" t="s">
        <v>263</v>
      </c>
      <c r="D599" s="5" t="s">
        <v>152</v>
      </c>
      <c r="E599">
        <v>45.05</v>
      </c>
      <c r="F599">
        <v>15</v>
      </c>
      <c r="G599">
        <v>4.62</v>
      </c>
      <c r="H599">
        <v>4.62</v>
      </c>
    </row>
    <row r="600" spans="1:8">
      <c r="A600" s="4" t="s">
        <v>420</v>
      </c>
      <c r="B600" s="5" t="s">
        <v>421</v>
      </c>
      <c r="C600" s="5" t="s">
        <v>251</v>
      </c>
      <c r="D600" s="5" t="s">
        <v>152</v>
      </c>
      <c r="E600">
        <v>29</v>
      </c>
      <c r="F600">
        <v>22</v>
      </c>
      <c r="G600">
        <v>9.1999999999999993</v>
      </c>
      <c r="H600">
        <v>9.1999999999999993</v>
      </c>
    </row>
    <row r="601" spans="1:8">
      <c r="A601" s="4" t="s">
        <v>422</v>
      </c>
      <c r="B601" s="5" t="s">
        <v>423</v>
      </c>
      <c r="C601" s="5" t="s">
        <v>251</v>
      </c>
      <c r="D601" s="5" t="s">
        <v>152</v>
      </c>
      <c r="E601">
        <v>45</v>
      </c>
      <c r="F601">
        <v>22</v>
      </c>
      <c r="G601">
        <v>8</v>
      </c>
      <c r="H601">
        <v>8</v>
      </c>
    </row>
    <row r="602" spans="1:8">
      <c r="A602" s="4" t="s">
        <v>424</v>
      </c>
      <c r="B602" s="5" t="s">
        <v>425</v>
      </c>
      <c r="C602" s="5" t="s">
        <v>342</v>
      </c>
      <c r="D602" s="5" t="s">
        <v>152</v>
      </c>
      <c r="E602">
        <v>33.049999999999997</v>
      </c>
      <c r="F602">
        <v>24</v>
      </c>
      <c r="G602">
        <v>6.55</v>
      </c>
      <c r="H602">
        <v>6.05</v>
      </c>
    </row>
    <row r="603" spans="1:8">
      <c r="A603" s="4" t="s">
        <v>426</v>
      </c>
      <c r="B603" s="5" t="s">
        <v>427</v>
      </c>
      <c r="C603" s="5" t="s">
        <v>279</v>
      </c>
      <c r="D603" s="5" t="s">
        <v>152</v>
      </c>
      <c r="E603">
        <v>25</v>
      </c>
      <c r="F603">
        <v>15</v>
      </c>
      <c r="G603">
        <v>4.9000000000000004</v>
      </c>
      <c r="H603">
        <v>4.9000000000000004</v>
      </c>
    </row>
    <row r="604" spans="1:8">
      <c r="A604" s="4" t="s">
        <v>428</v>
      </c>
      <c r="B604" s="5" t="s">
        <v>429</v>
      </c>
      <c r="C604" s="5" t="s">
        <v>279</v>
      </c>
      <c r="D604" s="5" t="s">
        <v>152</v>
      </c>
      <c r="E604">
        <v>37</v>
      </c>
      <c r="F604">
        <v>18.5</v>
      </c>
      <c r="G604">
        <v>5.3</v>
      </c>
      <c r="H604">
        <v>4.7</v>
      </c>
    </row>
    <row r="605" spans="1:8">
      <c r="A605" s="4" t="s">
        <v>430</v>
      </c>
      <c r="B605" s="5" t="s">
        <v>431</v>
      </c>
      <c r="C605" s="5" t="s">
        <v>260</v>
      </c>
      <c r="D605" s="5" t="s">
        <v>152</v>
      </c>
      <c r="E605">
        <v>20.2</v>
      </c>
      <c r="F605">
        <v>17.5</v>
      </c>
      <c r="G605">
        <v>5</v>
      </c>
      <c r="H605">
        <v>5</v>
      </c>
    </row>
    <row r="606" spans="1:8">
      <c r="A606" s="4" t="s">
        <v>432</v>
      </c>
      <c r="B606" s="5" t="s">
        <v>433</v>
      </c>
      <c r="C606" s="5" t="s">
        <v>289</v>
      </c>
      <c r="D606" s="5" t="s">
        <v>152</v>
      </c>
      <c r="E606">
        <v>15.2</v>
      </c>
      <c r="F606">
        <v>18.350000000000001</v>
      </c>
      <c r="G606">
        <v>7.55</v>
      </c>
      <c r="H606">
        <v>7.25</v>
      </c>
    </row>
    <row r="607" spans="1:8">
      <c r="A607" s="4" t="s">
        <v>434</v>
      </c>
      <c r="B607" s="5" t="s">
        <v>435</v>
      </c>
      <c r="C607" s="5" t="s">
        <v>289</v>
      </c>
      <c r="D607" s="5" t="s">
        <v>152</v>
      </c>
      <c r="E607">
        <v>18</v>
      </c>
      <c r="F607">
        <v>15</v>
      </c>
      <c r="G607">
        <v>10</v>
      </c>
      <c r="H607">
        <v>7.5</v>
      </c>
    </row>
    <row r="608" spans="1:8">
      <c r="A608" s="4" t="s">
        <v>436</v>
      </c>
      <c r="B608" s="5" t="s">
        <v>437</v>
      </c>
      <c r="C608" s="5" t="s">
        <v>405</v>
      </c>
      <c r="D608" s="5" t="s">
        <v>152</v>
      </c>
      <c r="E608">
        <v>0</v>
      </c>
      <c r="F608">
        <v>11.59</v>
      </c>
      <c r="G608">
        <v>3.04</v>
      </c>
      <c r="H608">
        <v>3.04</v>
      </c>
    </row>
    <row r="609" spans="1:8">
      <c r="A609" s="4" t="s">
        <v>438</v>
      </c>
      <c r="B609" s="5" t="s">
        <v>439</v>
      </c>
      <c r="C609" s="5" t="s">
        <v>405</v>
      </c>
      <c r="D609" s="5" t="s">
        <v>152</v>
      </c>
      <c r="E609">
        <v>19</v>
      </c>
      <c r="F609">
        <v>18.600000000000001</v>
      </c>
      <c r="G609">
        <v>6</v>
      </c>
      <c r="H609">
        <v>6</v>
      </c>
    </row>
    <row r="610" spans="1:8">
      <c r="A610" s="4" t="s">
        <v>440</v>
      </c>
      <c r="B610" s="5" t="s">
        <v>441</v>
      </c>
      <c r="C610" s="5" t="s">
        <v>405</v>
      </c>
      <c r="D610" s="5" t="s">
        <v>152</v>
      </c>
      <c r="E610">
        <v>50</v>
      </c>
      <c r="F610">
        <v>15</v>
      </c>
      <c r="G610">
        <v>4</v>
      </c>
      <c r="H610">
        <v>4</v>
      </c>
    </row>
    <row r="611" spans="1:8">
      <c r="A611" s="4" t="s">
        <v>442</v>
      </c>
      <c r="B611" s="5" t="s">
        <v>443</v>
      </c>
      <c r="C611" s="5" t="s">
        <v>405</v>
      </c>
      <c r="D611" s="5" t="s">
        <v>152</v>
      </c>
      <c r="E611">
        <v>55.25</v>
      </c>
      <c r="F611">
        <v>16.95</v>
      </c>
      <c r="G611">
        <v>5.25</v>
      </c>
      <c r="H611">
        <v>5</v>
      </c>
    </row>
    <row r="612" spans="1:8">
      <c r="A612" s="4" t="s">
        <v>444</v>
      </c>
      <c r="B612" s="5" t="s">
        <v>445</v>
      </c>
      <c r="C612" s="5" t="s">
        <v>405</v>
      </c>
      <c r="D612" s="5" t="s">
        <v>152</v>
      </c>
      <c r="E612">
        <v>56.2</v>
      </c>
      <c r="F612">
        <v>26.72</v>
      </c>
      <c r="G612">
        <v>7.92</v>
      </c>
      <c r="H612">
        <v>7.92</v>
      </c>
    </row>
    <row r="613" spans="1:8">
      <c r="A613" s="4" t="s">
        <v>446</v>
      </c>
      <c r="B613" s="5" t="s">
        <v>447</v>
      </c>
      <c r="C613" s="5" t="s">
        <v>448</v>
      </c>
      <c r="D613" s="5" t="s">
        <v>152</v>
      </c>
      <c r="E613">
        <v>36</v>
      </c>
      <c r="F613">
        <v>16</v>
      </c>
      <c r="G613">
        <v>8</v>
      </c>
      <c r="H613">
        <v>7</v>
      </c>
    </row>
    <row r="614" spans="1:8">
      <c r="A614" s="4" t="s">
        <v>449</v>
      </c>
      <c r="B614" s="5" t="s">
        <v>450</v>
      </c>
      <c r="C614" s="5" t="s">
        <v>448</v>
      </c>
      <c r="D614" s="5" t="s">
        <v>152</v>
      </c>
      <c r="E614">
        <v>15.2</v>
      </c>
      <c r="F614">
        <v>19.88</v>
      </c>
      <c r="G614">
        <v>3.96</v>
      </c>
      <c r="H614">
        <v>3.62</v>
      </c>
    </row>
    <row r="615" spans="1:8">
      <c r="A615" s="4" t="s">
        <v>451</v>
      </c>
      <c r="B615" s="5" t="s">
        <v>452</v>
      </c>
      <c r="C615" s="5" t="s">
        <v>448</v>
      </c>
      <c r="D615" s="5" t="s">
        <v>152</v>
      </c>
      <c r="E615">
        <v>26</v>
      </c>
      <c r="F615">
        <v>13</v>
      </c>
      <c r="G615">
        <v>3.5</v>
      </c>
      <c r="H615">
        <v>3.2</v>
      </c>
    </row>
    <row r="616" spans="1:8">
      <c r="A616" s="4" t="s">
        <v>453</v>
      </c>
      <c r="B616" s="5" t="s">
        <v>454</v>
      </c>
      <c r="C616" s="5" t="s">
        <v>448</v>
      </c>
      <c r="D616" s="5" t="s">
        <v>152</v>
      </c>
      <c r="E616">
        <v>70</v>
      </c>
      <c r="F616">
        <v>14.5</v>
      </c>
      <c r="G616">
        <v>6</v>
      </c>
      <c r="H616">
        <v>6</v>
      </c>
    </row>
    <row r="617" spans="1:8">
      <c r="A617" s="4" t="s">
        <v>455</v>
      </c>
      <c r="B617" s="5" t="s">
        <v>456</v>
      </c>
      <c r="C617" s="5" t="s">
        <v>448</v>
      </c>
      <c r="D617" s="5" t="s">
        <v>152</v>
      </c>
      <c r="E617">
        <v>20.2</v>
      </c>
      <c r="F617">
        <v>17.23</v>
      </c>
      <c r="G617">
        <v>8.23</v>
      </c>
      <c r="H617">
        <v>5.73</v>
      </c>
    </row>
    <row r="618" spans="1:8">
      <c r="A618" s="4" t="s">
        <v>457</v>
      </c>
      <c r="B618" s="5" t="s">
        <v>458</v>
      </c>
      <c r="C618" s="5" t="s">
        <v>448</v>
      </c>
      <c r="D618" s="5" t="s">
        <v>152</v>
      </c>
      <c r="E618">
        <v>15.2</v>
      </c>
      <c r="F618">
        <v>11.4</v>
      </c>
      <c r="G618">
        <v>2.89</v>
      </c>
      <c r="H618">
        <v>2.5499999999999998</v>
      </c>
    </row>
    <row r="619" spans="1:8">
      <c r="A619" s="4" t="s">
        <v>459</v>
      </c>
      <c r="B619" s="5" t="s">
        <v>460</v>
      </c>
      <c r="C619" s="5" t="s">
        <v>448</v>
      </c>
      <c r="D619" s="5" t="s">
        <v>152</v>
      </c>
      <c r="E619">
        <v>15.2</v>
      </c>
      <c r="F619">
        <v>14.03</v>
      </c>
      <c r="G619">
        <v>5.27</v>
      </c>
      <c r="H619">
        <v>4.93</v>
      </c>
    </row>
  </sheetData>
  <autoFilter ref="A2:I619" xr:uid="{DC9A4CDA-A72A-450C-9616-92CFC6A9746A}"/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AA284-29F8-418E-9AF4-FBF7DBF8B4AB}">
  <sheetPr codeName="Feuil5"/>
  <dimension ref="A1:Y516"/>
  <sheetViews>
    <sheetView workbookViewId="0">
      <pane ySplit="1" topLeftCell="A412" activePane="bottomLeft" state="frozen"/>
      <selection pane="bottomLeft" activeCell="H104" sqref="H104"/>
      <selection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  <col min="5" max="5" width="40.5703125" customWidth="1"/>
    <col min="22" max="24" width="6.7109375" style="86" customWidth="1"/>
  </cols>
  <sheetData>
    <row r="1" spans="1:25" ht="150" customHeight="1">
      <c r="A1" s="1" t="s">
        <v>230</v>
      </c>
      <c r="B1" s="2"/>
      <c r="C1" s="3" t="s">
        <v>231</v>
      </c>
      <c r="D1" s="7" t="s">
        <v>232</v>
      </c>
      <c r="E1" s="15" t="s">
        <v>468</v>
      </c>
      <c r="F1" s="17" t="s">
        <v>469</v>
      </c>
      <c r="G1" s="16" t="s">
        <v>11</v>
      </c>
      <c r="H1" s="16" t="s">
        <v>12</v>
      </c>
      <c r="I1" s="16" t="s">
        <v>470</v>
      </c>
      <c r="J1" s="16" t="s">
        <v>163</v>
      </c>
      <c r="K1" s="16" t="s">
        <v>471</v>
      </c>
      <c r="N1" s="16" t="s">
        <v>472</v>
      </c>
      <c r="O1" s="16" t="s">
        <v>473</v>
      </c>
      <c r="P1" s="16" t="s">
        <v>160</v>
      </c>
      <c r="Q1" s="16" t="s">
        <v>161</v>
      </c>
      <c r="S1" s="16" t="s">
        <v>474</v>
      </c>
      <c r="U1" s="32" t="s">
        <v>475</v>
      </c>
      <c r="V1" s="85" t="s">
        <v>476</v>
      </c>
      <c r="W1" s="85" t="s">
        <v>477</v>
      </c>
      <c r="X1" s="85" t="s">
        <v>164</v>
      </c>
      <c r="Y1" s="16" t="s">
        <v>478</v>
      </c>
    </row>
    <row r="2" spans="1:25">
      <c r="A2" s="4" t="s">
        <v>241</v>
      </c>
      <c r="B2" s="5" t="s">
        <v>242</v>
      </c>
      <c r="C2" s="5" t="s">
        <v>243</v>
      </c>
      <c r="D2" s="5" t="s">
        <v>4</v>
      </c>
      <c r="E2">
        <v>1</v>
      </c>
      <c r="F2">
        <v>0.5</v>
      </c>
    </row>
    <row r="3" spans="1:25">
      <c r="A3" s="4" t="s">
        <v>244</v>
      </c>
      <c r="B3" s="5" t="s">
        <v>245</v>
      </c>
      <c r="C3" s="5" t="s">
        <v>246</v>
      </c>
      <c r="D3" s="5" t="s">
        <v>4</v>
      </c>
      <c r="E3">
        <v>2</v>
      </c>
      <c r="F3">
        <v>0.5</v>
      </c>
    </row>
    <row r="4" spans="1:25">
      <c r="A4" s="4" t="s">
        <v>247</v>
      </c>
      <c r="B4" s="5" t="s">
        <v>248</v>
      </c>
      <c r="C4" s="5" t="s">
        <v>243</v>
      </c>
      <c r="D4" s="5" t="s">
        <v>4</v>
      </c>
      <c r="E4">
        <v>2</v>
      </c>
      <c r="F4">
        <v>0.75</v>
      </c>
    </row>
    <row r="5" spans="1:25">
      <c r="A5" s="4" t="s">
        <v>249</v>
      </c>
      <c r="B5" s="5" t="s">
        <v>250</v>
      </c>
      <c r="C5" s="5" t="s">
        <v>251</v>
      </c>
      <c r="D5" s="5" t="s">
        <v>4</v>
      </c>
      <c r="E5" s="32">
        <v>3</v>
      </c>
      <c r="F5" s="32">
        <v>3</v>
      </c>
    </row>
    <row r="6" spans="1:25">
      <c r="A6" s="4" t="s">
        <v>252</v>
      </c>
      <c r="B6" s="5" t="s">
        <v>253</v>
      </c>
      <c r="C6" s="5" t="s">
        <v>251</v>
      </c>
      <c r="D6" s="5" t="s">
        <v>4</v>
      </c>
      <c r="E6">
        <v>2</v>
      </c>
      <c r="F6">
        <v>0.75</v>
      </c>
    </row>
    <row r="7" spans="1:25">
      <c r="A7" s="4" t="s">
        <v>254</v>
      </c>
      <c r="B7" s="5" t="s">
        <v>255</v>
      </c>
      <c r="C7" s="5" t="s">
        <v>251</v>
      </c>
      <c r="D7" s="5" t="s">
        <v>4</v>
      </c>
      <c r="E7">
        <v>2</v>
      </c>
      <c r="F7">
        <v>0.25</v>
      </c>
    </row>
    <row r="8" spans="1:25">
      <c r="A8" s="4" t="s">
        <v>256</v>
      </c>
      <c r="B8" s="5" t="s">
        <v>257</v>
      </c>
      <c r="C8" s="5" t="s">
        <v>243</v>
      </c>
      <c r="D8" s="5" t="s">
        <v>4</v>
      </c>
      <c r="E8">
        <v>1</v>
      </c>
      <c r="F8">
        <v>0.5</v>
      </c>
    </row>
    <row r="9" spans="1:25">
      <c r="A9" s="4" t="s">
        <v>258</v>
      </c>
      <c r="B9" s="5" t="s">
        <v>259</v>
      </c>
      <c r="C9" s="5" t="s">
        <v>260</v>
      </c>
      <c r="D9" s="5" t="s">
        <v>4</v>
      </c>
      <c r="E9" s="32">
        <v>3</v>
      </c>
      <c r="F9" s="32">
        <v>3</v>
      </c>
    </row>
    <row r="10" spans="1:25">
      <c r="A10" s="4" t="s">
        <v>261</v>
      </c>
      <c r="B10" s="5" t="s">
        <v>262</v>
      </c>
      <c r="C10" s="5" t="s">
        <v>263</v>
      </c>
      <c r="D10" s="5" t="s">
        <v>4</v>
      </c>
      <c r="E10">
        <v>1</v>
      </c>
      <c r="F10">
        <v>1</v>
      </c>
    </row>
    <row r="11" spans="1:25">
      <c r="A11" s="4" t="s">
        <v>264</v>
      </c>
      <c r="B11" s="5" t="s">
        <v>265</v>
      </c>
      <c r="C11" s="5" t="s">
        <v>260</v>
      </c>
      <c r="D11" s="5" t="s">
        <v>4</v>
      </c>
      <c r="E11">
        <v>2</v>
      </c>
      <c r="F11">
        <v>1</v>
      </c>
    </row>
    <row r="12" spans="1:25">
      <c r="A12" s="4" t="s">
        <v>266</v>
      </c>
      <c r="B12" s="5" t="s">
        <v>267</v>
      </c>
      <c r="C12" s="5" t="s">
        <v>263</v>
      </c>
      <c r="D12" s="5" t="s">
        <v>4</v>
      </c>
      <c r="E12">
        <v>1</v>
      </c>
      <c r="F12">
        <v>1</v>
      </c>
    </row>
    <row r="13" spans="1:25">
      <c r="A13" s="4" t="s">
        <v>268</v>
      </c>
      <c r="B13" s="5" t="s">
        <v>269</v>
      </c>
      <c r="C13" s="5" t="s">
        <v>263</v>
      </c>
      <c r="D13" s="5" t="s">
        <v>4</v>
      </c>
      <c r="E13">
        <v>2</v>
      </c>
      <c r="F13">
        <v>0.75</v>
      </c>
    </row>
    <row r="14" spans="1:25">
      <c r="A14" s="4" t="s">
        <v>270</v>
      </c>
      <c r="B14" s="5" t="s">
        <v>271</v>
      </c>
      <c r="C14" s="5" t="s">
        <v>251</v>
      </c>
      <c r="D14" s="5" t="s">
        <v>4</v>
      </c>
      <c r="E14">
        <v>2</v>
      </c>
      <c r="F14">
        <v>1</v>
      </c>
    </row>
    <row r="15" spans="1:25">
      <c r="A15" s="4" t="s">
        <v>272</v>
      </c>
      <c r="B15" s="5" t="s">
        <v>273</v>
      </c>
      <c r="C15" s="5" t="s">
        <v>274</v>
      </c>
      <c r="D15" s="5" t="s">
        <v>4</v>
      </c>
      <c r="E15">
        <v>1</v>
      </c>
      <c r="F15">
        <v>0.5</v>
      </c>
    </row>
    <row r="16" spans="1:25">
      <c r="A16" s="4" t="s">
        <v>275</v>
      </c>
      <c r="B16" s="5" t="s">
        <v>276</v>
      </c>
      <c r="C16" s="5" t="s">
        <v>243</v>
      </c>
      <c r="D16" s="5" t="s">
        <v>4</v>
      </c>
      <c r="E16">
        <v>1</v>
      </c>
      <c r="F16">
        <v>0.5</v>
      </c>
    </row>
    <row r="17" spans="1:6">
      <c r="A17" s="4" t="s">
        <v>277</v>
      </c>
      <c r="B17" s="5" t="s">
        <v>278</v>
      </c>
      <c r="C17" s="5" t="s">
        <v>279</v>
      </c>
      <c r="D17" s="5" t="s">
        <v>4</v>
      </c>
      <c r="E17">
        <v>2</v>
      </c>
      <c r="F17">
        <v>1</v>
      </c>
    </row>
    <row r="18" spans="1:6">
      <c r="A18" s="4" t="s">
        <v>280</v>
      </c>
      <c r="B18" s="5" t="s">
        <v>281</v>
      </c>
      <c r="C18" s="5" t="s">
        <v>279</v>
      </c>
      <c r="D18" s="5" t="s">
        <v>4</v>
      </c>
      <c r="E18">
        <v>2</v>
      </c>
      <c r="F18">
        <v>0.5</v>
      </c>
    </row>
    <row r="19" spans="1:6">
      <c r="A19" s="4" t="s">
        <v>282</v>
      </c>
      <c r="B19" s="5" t="s">
        <v>283</v>
      </c>
      <c r="C19" s="5" t="s">
        <v>284</v>
      </c>
      <c r="D19" s="5" t="s">
        <v>4</v>
      </c>
      <c r="E19">
        <v>2</v>
      </c>
      <c r="F19">
        <v>0.5</v>
      </c>
    </row>
    <row r="20" spans="1:6">
      <c r="A20" s="4" t="s">
        <v>285</v>
      </c>
      <c r="B20" s="5" t="s">
        <v>286</v>
      </c>
      <c r="C20" s="5" t="s">
        <v>279</v>
      </c>
      <c r="D20" s="5" t="s">
        <v>4</v>
      </c>
      <c r="E20">
        <v>1</v>
      </c>
      <c r="F20">
        <v>1</v>
      </c>
    </row>
    <row r="21" spans="1:6">
      <c r="A21" s="4" t="s">
        <v>287</v>
      </c>
      <c r="B21" s="5" t="s">
        <v>288</v>
      </c>
      <c r="C21" s="5" t="s">
        <v>289</v>
      </c>
      <c r="D21" s="5" t="s">
        <v>4</v>
      </c>
      <c r="E21">
        <v>1</v>
      </c>
      <c r="F21">
        <v>1</v>
      </c>
    </row>
    <row r="22" spans="1:6">
      <c r="A22" s="4" t="s">
        <v>290</v>
      </c>
      <c r="B22" s="5" t="s">
        <v>291</v>
      </c>
      <c r="C22" s="5" t="s">
        <v>292</v>
      </c>
      <c r="D22" s="5" t="s">
        <v>4</v>
      </c>
      <c r="E22">
        <v>2</v>
      </c>
      <c r="F22">
        <v>1</v>
      </c>
    </row>
    <row r="23" spans="1:6">
      <c r="A23" s="4" t="s">
        <v>293</v>
      </c>
      <c r="B23" s="5" t="s">
        <v>294</v>
      </c>
      <c r="C23" s="5" t="s">
        <v>279</v>
      </c>
      <c r="D23" s="5" t="s">
        <v>4</v>
      </c>
      <c r="E23">
        <v>2</v>
      </c>
      <c r="F23">
        <v>1</v>
      </c>
    </row>
    <row r="24" spans="1:6">
      <c r="A24" s="4" t="s">
        <v>295</v>
      </c>
      <c r="B24" s="5" t="s">
        <v>296</v>
      </c>
      <c r="C24" s="5" t="s">
        <v>279</v>
      </c>
      <c r="D24" s="5" t="s">
        <v>4</v>
      </c>
      <c r="E24">
        <v>1</v>
      </c>
      <c r="F24">
        <v>0.75</v>
      </c>
    </row>
    <row r="25" spans="1:6">
      <c r="A25" s="4" t="s">
        <v>297</v>
      </c>
      <c r="B25" s="5" t="s">
        <v>298</v>
      </c>
      <c r="C25" s="5" t="s">
        <v>289</v>
      </c>
      <c r="D25" s="5" t="s">
        <v>4</v>
      </c>
      <c r="E25">
        <v>2</v>
      </c>
      <c r="F25">
        <v>1</v>
      </c>
    </row>
    <row r="26" spans="1:6">
      <c r="A26" s="4" t="s">
        <v>299</v>
      </c>
      <c r="B26" s="5" t="s">
        <v>300</v>
      </c>
      <c r="C26" s="5" t="s">
        <v>243</v>
      </c>
      <c r="D26" s="5" t="s">
        <v>4</v>
      </c>
      <c r="E26">
        <v>1</v>
      </c>
      <c r="F26">
        <v>0.5</v>
      </c>
    </row>
    <row r="27" spans="1:6">
      <c r="A27" s="4" t="s">
        <v>301</v>
      </c>
      <c r="B27" s="5" t="s">
        <v>302</v>
      </c>
      <c r="C27" s="5" t="s">
        <v>274</v>
      </c>
      <c r="D27" s="5" t="s">
        <v>4</v>
      </c>
      <c r="E27">
        <v>1</v>
      </c>
      <c r="F27">
        <v>1</v>
      </c>
    </row>
    <row r="28" spans="1:6">
      <c r="A28" s="4" t="s">
        <v>303</v>
      </c>
      <c r="B28" s="5" t="s">
        <v>304</v>
      </c>
      <c r="C28" s="5" t="s">
        <v>284</v>
      </c>
      <c r="D28" s="5" t="s">
        <v>4</v>
      </c>
      <c r="E28">
        <v>1</v>
      </c>
      <c r="F28">
        <v>0.5</v>
      </c>
    </row>
    <row r="29" spans="1:6">
      <c r="A29" s="4" t="s">
        <v>305</v>
      </c>
      <c r="B29" s="5" t="s">
        <v>306</v>
      </c>
      <c r="C29" s="5" t="s">
        <v>292</v>
      </c>
      <c r="D29" s="5" t="s">
        <v>4</v>
      </c>
      <c r="E29">
        <v>2</v>
      </c>
      <c r="F29">
        <v>0.5</v>
      </c>
    </row>
    <row r="30" spans="1:6">
      <c r="A30" s="4" t="s">
        <v>307</v>
      </c>
      <c r="B30" s="5" t="s">
        <v>308</v>
      </c>
      <c r="C30" s="5" t="s">
        <v>309</v>
      </c>
      <c r="D30" s="5" t="s">
        <v>4</v>
      </c>
      <c r="E30">
        <v>2</v>
      </c>
      <c r="F30">
        <v>1</v>
      </c>
    </row>
    <row r="31" spans="1:6">
      <c r="A31" s="4" t="s">
        <v>310</v>
      </c>
      <c r="B31" s="5" t="s">
        <v>311</v>
      </c>
      <c r="C31" s="5" t="s">
        <v>309</v>
      </c>
      <c r="D31" s="5" t="s">
        <v>4</v>
      </c>
      <c r="E31">
        <v>1</v>
      </c>
      <c r="F31">
        <v>0.5</v>
      </c>
    </row>
    <row r="32" spans="1:6">
      <c r="A32" s="4" t="s">
        <v>312</v>
      </c>
      <c r="B32" s="5" t="s">
        <v>313</v>
      </c>
      <c r="C32" s="5" t="s">
        <v>263</v>
      </c>
      <c r="D32" s="5" t="s">
        <v>4</v>
      </c>
      <c r="E32">
        <v>2</v>
      </c>
      <c r="F32">
        <v>1</v>
      </c>
    </row>
    <row r="33" spans="1:6">
      <c r="A33" s="4" t="s">
        <v>314</v>
      </c>
      <c r="B33" s="5" t="s">
        <v>315</v>
      </c>
      <c r="C33" s="5" t="s">
        <v>263</v>
      </c>
      <c r="D33" s="5" t="s">
        <v>4</v>
      </c>
      <c r="E33">
        <v>2</v>
      </c>
      <c r="F33">
        <v>1</v>
      </c>
    </row>
    <row r="34" spans="1:6">
      <c r="A34" s="4" t="s">
        <v>316</v>
      </c>
      <c r="B34" s="5" t="s">
        <v>317</v>
      </c>
      <c r="C34" s="5" t="s">
        <v>263</v>
      </c>
      <c r="D34" s="5" t="s">
        <v>4</v>
      </c>
      <c r="E34">
        <v>2</v>
      </c>
      <c r="F34">
        <v>0.5</v>
      </c>
    </row>
    <row r="35" spans="1:6">
      <c r="A35" s="4" t="s">
        <v>318</v>
      </c>
      <c r="B35" s="5" t="s">
        <v>319</v>
      </c>
      <c r="C35" s="5" t="s">
        <v>279</v>
      </c>
      <c r="D35" s="5" t="s">
        <v>4</v>
      </c>
      <c r="E35">
        <v>1</v>
      </c>
      <c r="F35">
        <v>1</v>
      </c>
    </row>
    <row r="36" spans="1:6">
      <c r="A36" s="4" t="s">
        <v>320</v>
      </c>
      <c r="B36" s="5" t="s">
        <v>321</v>
      </c>
      <c r="C36" s="5" t="s">
        <v>263</v>
      </c>
      <c r="D36" s="5" t="s">
        <v>4</v>
      </c>
      <c r="E36">
        <v>2</v>
      </c>
      <c r="F36">
        <v>1</v>
      </c>
    </row>
    <row r="37" spans="1:6">
      <c r="A37" s="4" t="s">
        <v>322</v>
      </c>
      <c r="B37" s="5" t="s">
        <v>323</v>
      </c>
      <c r="C37" s="5" t="s">
        <v>292</v>
      </c>
      <c r="D37" s="5" t="s">
        <v>4</v>
      </c>
      <c r="E37">
        <v>2</v>
      </c>
      <c r="F37">
        <v>0.75</v>
      </c>
    </row>
    <row r="38" spans="1:6">
      <c r="A38" s="4" t="s">
        <v>324</v>
      </c>
      <c r="B38" s="5" t="s">
        <v>325</v>
      </c>
      <c r="C38" s="5" t="s">
        <v>284</v>
      </c>
      <c r="D38" s="5" t="s">
        <v>4</v>
      </c>
      <c r="E38">
        <v>2</v>
      </c>
      <c r="F38">
        <v>1</v>
      </c>
    </row>
    <row r="39" spans="1:6">
      <c r="A39" s="4" t="s">
        <v>326</v>
      </c>
      <c r="B39" s="5" t="s">
        <v>327</v>
      </c>
      <c r="C39" s="5" t="s">
        <v>284</v>
      </c>
      <c r="D39" s="5" t="s">
        <v>4</v>
      </c>
      <c r="E39">
        <v>1</v>
      </c>
      <c r="F39">
        <v>1</v>
      </c>
    </row>
    <row r="40" spans="1:6">
      <c r="A40" s="4" t="s">
        <v>328</v>
      </c>
      <c r="B40" s="5" t="s">
        <v>329</v>
      </c>
      <c r="C40" s="5" t="s">
        <v>243</v>
      </c>
      <c r="D40" s="5" t="s">
        <v>4</v>
      </c>
      <c r="E40">
        <v>1</v>
      </c>
      <c r="F40">
        <v>0.5</v>
      </c>
    </row>
    <row r="41" spans="1:6">
      <c r="A41" s="4" t="s">
        <v>330</v>
      </c>
      <c r="B41" s="5" t="s">
        <v>331</v>
      </c>
      <c r="C41" s="5" t="s">
        <v>289</v>
      </c>
      <c r="D41" s="5" t="s">
        <v>4</v>
      </c>
      <c r="E41">
        <v>2</v>
      </c>
      <c r="F41">
        <v>0.5</v>
      </c>
    </row>
    <row r="42" spans="1:6">
      <c r="A42" s="4" t="s">
        <v>332</v>
      </c>
      <c r="B42" s="5" t="s">
        <v>333</v>
      </c>
      <c r="C42" s="5" t="s">
        <v>279</v>
      </c>
      <c r="D42" s="5" t="s">
        <v>4</v>
      </c>
      <c r="E42">
        <v>2</v>
      </c>
      <c r="F42">
        <v>1</v>
      </c>
    </row>
    <row r="43" spans="1:6">
      <c r="A43" s="4" t="s">
        <v>334</v>
      </c>
      <c r="B43" s="5" t="s">
        <v>335</v>
      </c>
      <c r="C43" s="5" t="s">
        <v>284</v>
      </c>
      <c r="D43" s="5" t="s">
        <v>4</v>
      </c>
      <c r="E43">
        <v>1</v>
      </c>
      <c r="F43">
        <v>1</v>
      </c>
    </row>
    <row r="44" spans="1:6">
      <c r="A44" s="4" t="s">
        <v>336</v>
      </c>
      <c r="B44" s="5" t="s">
        <v>337</v>
      </c>
      <c r="C44" s="5" t="s">
        <v>243</v>
      </c>
      <c r="D44" s="5" t="s">
        <v>4</v>
      </c>
      <c r="E44">
        <v>1</v>
      </c>
      <c r="F44">
        <v>0.75</v>
      </c>
    </row>
    <row r="45" spans="1:6">
      <c r="A45" s="4" t="s">
        <v>338</v>
      </c>
      <c r="B45" s="5" t="s">
        <v>339</v>
      </c>
      <c r="C45" s="5" t="s">
        <v>243</v>
      </c>
      <c r="D45" s="5" t="s">
        <v>4</v>
      </c>
      <c r="E45">
        <v>2</v>
      </c>
      <c r="F45">
        <v>0.25</v>
      </c>
    </row>
    <row r="46" spans="1:6">
      <c r="A46" s="4" t="s">
        <v>340</v>
      </c>
      <c r="B46" s="5" t="s">
        <v>341</v>
      </c>
      <c r="C46" s="5" t="s">
        <v>342</v>
      </c>
      <c r="D46" s="5" t="s">
        <v>4</v>
      </c>
      <c r="E46">
        <v>1</v>
      </c>
      <c r="F46">
        <v>1</v>
      </c>
    </row>
    <row r="47" spans="1:6">
      <c r="A47" s="4" t="s">
        <v>343</v>
      </c>
      <c r="B47" s="5" t="s">
        <v>344</v>
      </c>
      <c r="C47" s="5" t="s">
        <v>284</v>
      </c>
      <c r="D47" s="5" t="s">
        <v>4</v>
      </c>
      <c r="E47">
        <v>2</v>
      </c>
      <c r="F47">
        <v>1</v>
      </c>
    </row>
    <row r="48" spans="1:6">
      <c r="A48" s="4" t="s">
        <v>345</v>
      </c>
      <c r="B48" s="5" t="s">
        <v>346</v>
      </c>
      <c r="C48" s="5" t="s">
        <v>263</v>
      </c>
      <c r="D48" s="5" t="s">
        <v>4</v>
      </c>
      <c r="E48">
        <v>2</v>
      </c>
      <c r="F48">
        <v>1</v>
      </c>
    </row>
    <row r="49" spans="1:6">
      <c r="A49" s="4" t="s">
        <v>347</v>
      </c>
      <c r="B49" s="5" t="s">
        <v>348</v>
      </c>
      <c r="C49" s="5" t="s">
        <v>279</v>
      </c>
      <c r="D49" s="5" t="s">
        <v>4</v>
      </c>
      <c r="E49">
        <v>2</v>
      </c>
      <c r="F49">
        <v>1</v>
      </c>
    </row>
    <row r="50" spans="1:6">
      <c r="A50" s="4" t="s">
        <v>349</v>
      </c>
      <c r="B50" s="5" t="s">
        <v>350</v>
      </c>
      <c r="C50" s="5" t="s">
        <v>263</v>
      </c>
      <c r="D50" s="5" t="s">
        <v>4</v>
      </c>
      <c r="E50">
        <v>1</v>
      </c>
      <c r="F50">
        <v>0.75</v>
      </c>
    </row>
    <row r="51" spans="1:6">
      <c r="A51" s="4" t="s">
        <v>351</v>
      </c>
      <c r="B51" s="5" t="s">
        <v>352</v>
      </c>
      <c r="C51" s="5" t="s">
        <v>342</v>
      </c>
      <c r="D51" s="5" t="s">
        <v>4</v>
      </c>
      <c r="E51">
        <v>2</v>
      </c>
      <c r="F51">
        <v>1</v>
      </c>
    </row>
    <row r="52" spans="1:6">
      <c r="A52" s="4" t="s">
        <v>353</v>
      </c>
      <c r="B52" s="5" t="s">
        <v>354</v>
      </c>
      <c r="C52" s="5" t="s">
        <v>274</v>
      </c>
      <c r="D52" s="5" t="s">
        <v>4</v>
      </c>
      <c r="E52">
        <v>2</v>
      </c>
      <c r="F52">
        <v>0.5</v>
      </c>
    </row>
    <row r="53" spans="1:6">
      <c r="A53" s="4" t="s">
        <v>355</v>
      </c>
      <c r="B53" s="5" t="s">
        <v>356</v>
      </c>
      <c r="C53" s="5" t="s">
        <v>260</v>
      </c>
      <c r="D53" s="5" t="s">
        <v>4</v>
      </c>
      <c r="E53">
        <v>2</v>
      </c>
      <c r="F53">
        <v>0.5</v>
      </c>
    </row>
    <row r="54" spans="1:6">
      <c r="A54" s="4" t="s">
        <v>357</v>
      </c>
      <c r="B54" s="5" t="s">
        <v>358</v>
      </c>
      <c r="C54" s="5" t="s">
        <v>260</v>
      </c>
      <c r="D54" s="5" t="s">
        <v>4</v>
      </c>
      <c r="E54" s="32">
        <v>3</v>
      </c>
      <c r="F54" s="32">
        <v>3</v>
      </c>
    </row>
    <row r="55" spans="1:6">
      <c r="A55" s="4" t="s">
        <v>359</v>
      </c>
      <c r="B55" s="5" t="s">
        <v>360</v>
      </c>
      <c r="C55" s="5" t="s">
        <v>342</v>
      </c>
      <c r="D55" s="5" t="s">
        <v>4</v>
      </c>
      <c r="E55">
        <v>2</v>
      </c>
      <c r="F55">
        <v>1</v>
      </c>
    </row>
    <row r="56" spans="1:6">
      <c r="A56" s="4" t="s">
        <v>361</v>
      </c>
      <c r="B56" s="5" t="s">
        <v>362</v>
      </c>
      <c r="C56" s="5" t="s">
        <v>260</v>
      </c>
      <c r="D56" s="5" t="s">
        <v>4</v>
      </c>
      <c r="E56">
        <v>2</v>
      </c>
      <c r="F56">
        <v>0.5</v>
      </c>
    </row>
    <row r="57" spans="1:6">
      <c r="A57" s="4" t="s">
        <v>363</v>
      </c>
      <c r="B57" s="5" t="s">
        <v>364</v>
      </c>
      <c r="C57" s="5" t="s">
        <v>260</v>
      </c>
      <c r="D57" s="5" t="s">
        <v>4</v>
      </c>
      <c r="E57">
        <v>2</v>
      </c>
      <c r="F57">
        <v>1</v>
      </c>
    </row>
    <row r="58" spans="1:6">
      <c r="A58" s="4" t="s">
        <v>365</v>
      </c>
      <c r="B58" s="5" t="s">
        <v>366</v>
      </c>
      <c r="C58" s="5" t="s">
        <v>292</v>
      </c>
      <c r="D58" s="5" t="s">
        <v>4</v>
      </c>
      <c r="E58">
        <v>1</v>
      </c>
      <c r="F58">
        <v>0.5</v>
      </c>
    </row>
    <row r="59" spans="1:6">
      <c r="A59" s="4" t="s">
        <v>367</v>
      </c>
      <c r="B59" s="5" t="s">
        <v>368</v>
      </c>
      <c r="C59" s="5" t="s">
        <v>260</v>
      </c>
      <c r="D59" s="5" t="s">
        <v>4</v>
      </c>
      <c r="E59">
        <v>1</v>
      </c>
      <c r="F59">
        <v>1</v>
      </c>
    </row>
    <row r="60" spans="1:6">
      <c r="A60" s="4" t="s">
        <v>369</v>
      </c>
      <c r="B60" s="5" t="s">
        <v>370</v>
      </c>
      <c r="C60" s="5" t="s">
        <v>289</v>
      </c>
      <c r="D60" s="5" t="s">
        <v>4</v>
      </c>
      <c r="E60">
        <v>1</v>
      </c>
      <c r="F60">
        <v>1</v>
      </c>
    </row>
    <row r="61" spans="1:6">
      <c r="A61" s="4" t="s">
        <v>371</v>
      </c>
      <c r="B61" s="5" t="s">
        <v>372</v>
      </c>
      <c r="C61" s="5" t="s">
        <v>246</v>
      </c>
      <c r="D61" s="5" t="s">
        <v>4</v>
      </c>
      <c r="E61">
        <v>1</v>
      </c>
      <c r="F61">
        <v>1</v>
      </c>
    </row>
    <row r="62" spans="1:6">
      <c r="A62" s="4" t="s">
        <v>373</v>
      </c>
      <c r="B62" s="5" t="s">
        <v>374</v>
      </c>
      <c r="C62" s="5" t="s">
        <v>246</v>
      </c>
      <c r="D62" s="5" t="s">
        <v>4</v>
      </c>
      <c r="E62">
        <v>2</v>
      </c>
      <c r="F62">
        <v>1</v>
      </c>
    </row>
    <row r="63" spans="1:6">
      <c r="A63" s="4" t="s">
        <v>375</v>
      </c>
      <c r="B63" s="5" t="s">
        <v>376</v>
      </c>
      <c r="C63" s="5" t="s">
        <v>274</v>
      </c>
      <c r="D63" s="5" t="s">
        <v>4</v>
      </c>
      <c r="E63">
        <v>2</v>
      </c>
      <c r="F63">
        <v>0.5</v>
      </c>
    </row>
    <row r="64" spans="1:6">
      <c r="A64" s="4" t="s">
        <v>377</v>
      </c>
      <c r="B64" s="5" t="s">
        <v>378</v>
      </c>
      <c r="C64" s="5" t="s">
        <v>246</v>
      </c>
      <c r="D64" s="5" t="s">
        <v>4</v>
      </c>
      <c r="E64">
        <v>2</v>
      </c>
      <c r="F64">
        <v>1</v>
      </c>
    </row>
    <row r="65" spans="1:6">
      <c r="A65" s="4" t="s">
        <v>379</v>
      </c>
      <c r="B65" s="5" t="s">
        <v>380</v>
      </c>
      <c r="C65" s="5" t="s">
        <v>243</v>
      </c>
      <c r="D65" s="5" t="s">
        <v>4</v>
      </c>
      <c r="E65">
        <v>1</v>
      </c>
      <c r="F65">
        <v>1</v>
      </c>
    </row>
    <row r="66" spans="1:6">
      <c r="A66" s="4" t="s">
        <v>381</v>
      </c>
      <c r="B66" s="5" t="s">
        <v>382</v>
      </c>
      <c r="C66" s="5" t="s">
        <v>279</v>
      </c>
      <c r="D66" s="5" t="s">
        <v>4</v>
      </c>
      <c r="E66">
        <v>1</v>
      </c>
      <c r="F66">
        <v>1</v>
      </c>
    </row>
    <row r="67" spans="1:6">
      <c r="A67" s="4" t="s">
        <v>383</v>
      </c>
      <c r="B67" s="5" t="s">
        <v>384</v>
      </c>
      <c r="C67" s="5" t="s">
        <v>263</v>
      </c>
      <c r="D67" s="5" t="s">
        <v>4</v>
      </c>
      <c r="E67">
        <v>2</v>
      </c>
      <c r="F67">
        <v>0.5</v>
      </c>
    </row>
    <row r="68" spans="1:6">
      <c r="A68" s="4" t="s">
        <v>385</v>
      </c>
      <c r="B68" s="5" t="s">
        <v>386</v>
      </c>
      <c r="C68" s="5" t="s">
        <v>263</v>
      </c>
      <c r="D68" s="5" t="s">
        <v>4</v>
      </c>
      <c r="E68">
        <v>1</v>
      </c>
      <c r="F68">
        <v>1</v>
      </c>
    </row>
    <row r="69" spans="1:6">
      <c r="A69" s="4" t="s">
        <v>387</v>
      </c>
      <c r="B69" s="5" t="s">
        <v>388</v>
      </c>
      <c r="C69" s="5" t="s">
        <v>260</v>
      </c>
      <c r="D69" s="5" t="s">
        <v>4</v>
      </c>
      <c r="E69">
        <v>2</v>
      </c>
      <c r="F69">
        <v>1</v>
      </c>
    </row>
    <row r="70" spans="1:6">
      <c r="A70" s="4" t="s">
        <v>389</v>
      </c>
      <c r="B70" s="5" t="s">
        <v>390</v>
      </c>
      <c r="C70" s="5" t="s">
        <v>260</v>
      </c>
      <c r="D70" s="5" t="s">
        <v>4</v>
      </c>
      <c r="E70">
        <v>2</v>
      </c>
      <c r="F70">
        <v>1</v>
      </c>
    </row>
    <row r="71" spans="1:6">
      <c r="A71" s="4" t="s">
        <v>391</v>
      </c>
      <c r="B71" s="5" t="s">
        <v>392</v>
      </c>
      <c r="C71" s="5" t="s">
        <v>243</v>
      </c>
      <c r="D71" s="5" t="s">
        <v>4</v>
      </c>
      <c r="E71">
        <v>2</v>
      </c>
      <c r="F71">
        <v>1</v>
      </c>
    </row>
    <row r="72" spans="1:6">
      <c r="A72" s="4" t="s">
        <v>393</v>
      </c>
      <c r="B72" s="5" t="s">
        <v>394</v>
      </c>
      <c r="C72" s="5" t="s">
        <v>289</v>
      </c>
      <c r="D72" s="5" t="s">
        <v>4</v>
      </c>
      <c r="E72">
        <v>2</v>
      </c>
      <c r="F72">
        <v>1</v>
      </c>
    </row>
    <row r="73" spans="1:6">
      <c r="A73" s="4" t="s">
        <v>395</v>
      </c>
      <c r="B73" s="5" t="s">
        <v>396</v>
      </c>
      <c r="C73" s="5" t="s">
        <v>289</v>
      </c>
      <c r="D73" s="5" t="s">
        <v>4</v>
      </c>
      <c r="E73">
        <v>2</v>
      </c>
      <c r="F73">
        <v>1</v>
      </c>
    </row>
    <row r="74" spans="1:6">
      <c r="A74" s="4" t="s">
        <v>397</v>
      </c>
      <c r="B74" s="5" t="s">
        <v>398</v>
      </c>
      <c r="C74" s="5" t="s">
        <v>342</v>
      </c>
      <c r="D74" s="5" t="s">
        <v>4</v>
      </c>
      <c r="E74">
        <v>2</v>
      </c>
      <c r="F74">
        <v>1</v>
      </c>
    </row>
    <row r="75" spans="1:6">
      <c r="A75" s="4" t="s">
        <v>399</v>
      </c>
      <c r="B75" s="5" t="s">
        <v>400</v>
      </c>
      <c r="C75" s="5" t="s">
        <v>243</v>
      </c>
      <c r="D75" s="5" t="s">
        <v>4</v>
      </c>
      <c r="E75">
        <v>1</v>
      </c>
      <c r="F75">
        <v>0.75</v>
      </c>
    </row>
    <row r="76" spans="1:6">
      <c r="A76" s="4" t="s">
        <v>401</v>
      </c>
      <c r="B76" s="5" t="s">
        <v>402</v>
      </c>
      <c r="C76" s="5" t="s">
        <v>243</v>
      </c>
      <c r="D76" s="5" t="s">
        <v>4</v>
      </c>
      <c r="E76">
        <v>2</v>
      </c>
      <c r="F76">
        <v>0.5</v>
      </c>
    </row>
    <row r="77" spans="1:6">
      <c r="A77" s="4" t="s">
        <v>403</v>
      </c>
      <c r="B77" s="5" t="s">
        <v>404</v>
      </c>
      <c r="C77" s="5" t="s">
        <v>405</v>
      </c>
      <c r="D77" s="5" t="s">
        <v>4</v>
      </c>
      <c r="E77">
        <v>1</v>
      </c>
      <c r="F77">
        <v>1</v>
      </c>
    </row>
    <row r="78" spans="1:6">
      <c r="A78" s="4" t="s">
        <v>406</v>
      </c>
      <c r="B78" s="5" t="s">
        <v>407</v>
      </c>
      <c r="C78" s="5" t="s">
        <v>274</v>
      </c>
      <c r="D78" s="5" t="s">
        <v>4</v>
      </c>
      <c r="E78">
        <v>1</v>
      </c>
      <c r="F78">
        <v>1</v>
      </c>
    </row>
    <row r="79" spans="1:6">
      <c r="A79" s="4" t="s">
        <v>408</v>
      </c>
      <c r="B79" s="5" t="s">
        <v>409</v>
      </c>
      <c r="C79" s="5" t="s">
        <v>405</v>
      </c>
      <c r="D79" s="5" t="s">
        <v>4</v>
      </c>
      <c r="E79">
        <v>1</v>
      </c>
      <c r="F79">
        <v>1</v>
      </c>
    </row>
    <row r="80" spans="1:6">
      <c r="A80" s="4" t="s">
        <v>410</v>
      </c>
      <c r="B80" s="5" t="s">
        <v>411</v>
      </c>
      <c r="C80" s="5" t="s">
        <v>405</v>
      </c>
      <c r="D80" s="5" t="s">
        <v>4</v>
      </c>
      <c r="E80">
        <v>1</v>
      </c>
      <c r="F80">
        <v>1</v>
      </c>
    </row>
    <row r="81" spans="1:6">
      <c r="A81" s="4" t="s">
        <v>412</v>
      </c>
      <c r="B81" s="5" t="s">
        <v>467</v>
      </c>
      <c r="C81" s="5" t="s">
        <v>279</v>
      </c>
      <c r="D81" s="5" t="s">
        <v>4</v>
      </c>
      <c r="E81">
        <v>2</v>
      </c>
      <c r="F81">
        <v>1</v>
      </c>
    </row>
    <row r="82" spans="1:6">
      <c r="A82" s="4" t="s">
        <v>414</v>
      </c>
      <c r="B82" s="5" t="s">
        <v>415</v>
      </c>
      <c r="C82" s="5" t="s">
        <v>246</v>
      </c>
      <c r="D82" s="5" t="s">
        <v>4</v>
      </c>
      <c r="E82">
        <v>2</v>
      </c>
      <c r="F82">
        <v>1</v>
      </c>
    </row>
    <row r="83" spans="1:6">
      <c r="A83" s="4" t="s">
        <v>416</v>
      </c>
      <c r="B83" s="5" t="s">
        <v>417</v>
      </c>
      <c r="C83" s="5" t="s">
        <v>263</v>
      </c>
      <c r="D83" s="5" t="s">
        <v>4</v>
      </c>
      <c r="E83">
        <v>1</v>
      </c>
      <c r="F83">
        <v>1</v>
      </c>
    </row>
    <row r="84" spans="1:6">
      <c r="A84" s="4" t="s">
        <v>418</v>
      </c>
      <c r="B84" s="5" t="s">
        <v>419</v>
      </c>
      <c r="C84" s="5" t="s">
        <v>263</v>
      </c>
      <c r="D84" s="5" t="s">
        <v>4</v>
      </c>
      <c r="E84">
        <v>1</v>
      </c>
      <c r="F84">
        <v>1</v>
      </c>
    </row>
    <row r="85" spans="1:6">
      <c r="A85" s="4" t="s">
        <v>420</v>
      </c>
      <c r="B85" s="5" t="s">
        <v>421</v>
      </c>
      <c r="C85" s="5" t="s">
        <v>251</v>
      </c>
      <c r="D85" s="5" t="s">
        <v>4</v>
      </c>
      <c r="E85">
        <v>1</v>
      </c>
      <c r="F85">
        <v>0.25</v>
      </c>
    </row>
    <row r="86" spans="1:6">
      <c r="A86" s="4" t="s">
        <v>422</v>
      </c>
      <c r="B86" s="5" t="s">
        <v>423</v>
      </c>
      <c r="C86" s="5" t="s">
        <v>251</v>
      </c>
      <c r="D86" s="5" t="s">
        <v>4</v>
      </c>
      <c r="E86">
        <v>2</v>
      </c>
      <c r="F86">
        <v>1</v>
      </c>
    </row>
    <row r="87" spans="1:6">
      <c r="A87" s="4" t="s">
        <v>424</v>
      </c>
      <c r="B87" s="5" t="s">
        <v>425</v>
      </c>
      <c r="C87" s="5" t="s">
        <v>342</v>
      </c>
      <c r="D87" s="5" t="s">
        <v>4</v>
      </c>
      <c r="E87">
        <v>2</v>
      </c>
      <c r="F87">
        <v>0.5</v>
      </c>
    </row>
    <row r="88" spans="1:6">
      <c r="A88" s="4" t="s">
        <v>426</v>
      </c>
      <c r="B88" s="5" t="s">
        <v>427</v>
      </c>
      <c r="C88" s="5" t="s">
        <v>279</v>
      </c>
      <c r="D88" s="5" t="s">
        <v>4</v>
      </c>
      <c r="E88">
        <v>1</v>
      </c>
      <c r="F88">
        <v>0.5</v>
      </c>
    </row>
    <row r="89" spans="1:6">
      <c r="A89" s="4" t="s">
        <v>428</v>
      </c>
      <c r="B89" s="5" t="s">
        <v>429</v>
      </c>
      <c r="C89" s="5" t="s">
        <v>279</v>
      </c>
      <c r="D89" s="5" t="s">
        <v>4</v>
      </c>
      <c r="E89">
        <v>1</v>
      </c>
      <c r="F89">
        <v>1</v>
      </c>
    </row>
    <row r="90" spans="1:6">
      <c r="A90" s="4" t="s">
        <v>430</v>
      </c>
      <c r="B90" s="5" t="s">
        <v>431</v>
      </c>
      <c r="C90" s="5" t="s">
        <v>260</v>
      </c>
      <c r="D90" s="5" t="s">
        <v>4</v>
      </c>
      <c r="E90">
        <v>2</v>
      </c>
      <c r="F90">
        <v>0.75</v>
      </c>
    </row>
    <row r="91" spans="1:6">
      <c r="A91" s="4" t="s">
        <v>432</v>
      </c>
      <c r="B91" s="5" t="s">
        <v>433</v>
      </c>
      <c r="C91" s="5" t="s">
        <v>289</v>
      </c>
      <c r="D91" s="5" t="s">
        <v>4</v>
      </c>
      <c r="E91">
        <v>2</v>
      </c>
      <c r="F91">
        <v>0.5</v>
      </c>
    </row>
    <row r="92" spans="1:6">
      <c r="A92" s="4" t="s">
        <v>434</v>
      </c>
      <c r="B92" s="5" t="s">
        <v>435</v>
      </c>
      <c r="C92" s="5" t="s">
        <v>289</v>
      </c>
      <c r="D92" s="5" t="s">
        <v>4</v>
      </c>
      <c r="E92">
        <v>2</v>
      </c>
      <c r="F92">
        <v>0.75</v>
      </c>
    </row>
    <row r="93" spans="1:6">
      <c r="A93" s="4" t="s">
        <v>436</v>
      </c>
      <c r="B93" s="5" t="s">
        <v>437</v>
      </c>
      <c r="C93" s="5" t="s">
        <v>405</v>
      </c>
      <c r="D93" s="5" t="s">
        <v>4</v>
      </c>
      <c r="E93">
        <v>1</v>
      </c>
      <c r="F93">
        <v>1</v>
      </c>
    </row>
    <row r="94" spans="1:6">
      <c r="A94" s="4" t="s">
        <v>438</v>
      </c>
      <c r="B94" s="5" t="s">
        <v>439</v>
      </c>
      <c r="C94" s="5" t="s">
        <v>405</v>
      </c>
      <c r="D94" s="5" t="s">
        <v>4</v>
      </c>
      <c r="E94">
        <v>2</v>
      </c>
      <c r="F94">
        <v>0.5</v>
      </c>
    </row>
    <row r="95" spans="1:6">
      <c r="A95" s="4" t="s">
        <v>440</v>
      </c>
      <c r="B95" s="5" t="s">
        <v>441</v>
      </c>
      <c r="C95" s="5" t="s">
        <v>405</v>
      </c>
      <c r="D95" s="5" t="s">
        <v>4</v>
      </c>
      <c r="E95">
        <v>1</v>
      </c>
      <c r="F95">
        <v>1</v>
      </c>
    </row>
    <row r="96" spans="1:6">
      <c r="A96" s="4" t="s">
        <v>442</v>
      </c>
      <c r="B96" s="5" t="s">
        <v>443</v>
      </c>
      <c r="C96" s="5" t="s">
        <v>405</v>
      </c>
      <c r="D96" s="5" t="s">
        <v>4</v>
      </c>
      <c r="E96">
        <v>1</v>
      </c>
      <c r="F96">
        <v>0.75</v>
      </c>
    </row>
    <row r="97" spans="1:25">
      <c r="A97" s="4" t="s">
        <v>444</v>
      </c>
      <c r="B97" s="5" t="s">
        <v>445</v>
      </c>
      <c r="C97" s="5" t="s">
        <v>405</v>
      </c>
      <c r="D97" s="5" t="s">
        <v>4</v>
      </c>
      <c r="E97">
        <v>2</v>
      </c>
      <c r="F97">
        <v>1</v>
      </c>
    </row>
    <row r="98" spans="1:25">
      <c r="A98" s="4" t="s">
        <v>446</v>
      </c>
      <c r="B98" s="5" t="s">
        <v>447</v>
      </c>
      <c r="C98" s="5" t="s">
        <v>448</v>
      </c>
      <c r="D98" s="5" t="s">
        <v>4</v>
      </c>
      <c r="E98">
        <v>2</v>
      </c>
      <c r="F98">
        <v>1</v>
      </c>
    </row>
    <row r="99" spans="1:25">
      <c r="A99" s="4" t="s">
        <v>449</v>
      </c>
      <c r="B99" s="5" t="s">
        <v>450</v>
      </c>
      <c r="C99" s="5" t="s">
        <v>448</v>
      </c>
      <c r="D99" s="5" t="s">
        <v>4</v>
      </c>
      <c r="E99" s="32" t="s">
        <v>479</v>
      </c>
      <c r="F99">
        <v>1</v>
      </c>
    </row>
    <row r="100" spans="1:25">
      <c r="A100" s="4" t="s">
        <v>451</v>
      </c>
      <c r="B100" s="5" t="s">
        <v>452</v>
      </c>
      <c r="C100" s="5" t="s">
        <v>448</v>
      </c>
      <c r="D100" s="5" t="s">
        <v>4</v>
      </c>
      <c r="E100">
        <v>1</v>
      </c>
      <c r="F100">
        <v>1</v>
      </c>
    </row>
    <row r="101" spans="1:25">
      <c r="A101" s="4" t="s">
        <v>453</v>
      </c>
      <c r="B101" s="5" t="s">
        <v>454</v>
      </c>
      <c r="C101" s="5" t="s">
        <v>448</v>
      </c>
      <c r="D101" s="5" t="s">
        <v>4</v>
      </c>
      <c r="E101">
        <v>1</v>
      </c>
      <c r="F101">
        <v>0.5</v>
      </c>
    </row>
    <row r="102" spans="1:25">
      <c r="A102" s="4" t="s">
        <v>455</v>
      </c>
      <c r="B102" s="5" t="s">
        <v>456</v>
      </c>
      <c r="C102" s="5" t="s">
        <v>448</v>
      </c>
      <c r="D102" s="5" t="s">
        <v>4</v>
      </c>
      <c r="E102">
        <v>1</v>
      </c>
      <c r="F102">
        <v>1</v>
      </c>
    </row>
    <row r="103" spans="1:25">
      <c r="A103" s="4" t="s">
        <v>457</v>
      </c>
      <c r="B103" s="5" t="s">
        <v>458</v>
      </c>
      <c r="C103" s="5" t="s">
        <v>448</v>
      </c>
      <c r="D103" s="5" t="s">
        <v>4</v>
      </c>
      <c r="E103">
        <v>1</v>
      </c>
      <c r="F103">
        <v>1</v>
      </c>
    </row>
    <row r="104" spans="1:25">
      <c r="A104" s="4" t="s">
        <v>459</v>
      </c>
      <c r="B104" s="5" t="s">
        <v>460</v>
      </c>
      <c r="C104" s="5" t="s">
        <v>448</v>
      </c>
      <c r="D104" s="5" t="s">
        <v>4</v>
      </c>
      <c r="E104" s="139">
        <v>3</v>
      </c>
      <c r="F104" s="140">
        <v>3</v>
      </c>
      <c r="G104" s="125"/>
      <c r="H104" s="125"/>
      <c r="I104" s="125"/>
      <c r="J104" s="125"/>
      <c r="K104" s="125"/>
      <c r="L104" s="125"/>
      <c r="N104" s="125"/>
      <c r="O104" s="125"/>
      <c r="V104" s="138"/>
      <c r="W104" s="138"/>
      <c r="X104" s="138"/>
      <c r="Y104" s="125"/>
    </row>
    <row r="105" spans="1:25">
      <c r="A105" s="4" t="s">
        <v>241</v>
      </c>
      <c r="B105" s="5" t="s">
        <v>242</v>
      </c>
      <c r="C105" s="5" t="s">
        <v>243</v>
      </c>
      <c r="D105" s="5" t="s">
        <v>5</v>
      </c>
      <c r="E105">
        <v>1</v>
      </c>
      <c r="F105">
        <v>0.5</v>
      </c>
    </row>
    <row r="106" spans="1:25">
      <c r="A106" s="4" t="s">
        <v>244</v>
      </c>
      <c r="B106" s="5" t="s">
        <v>245</v>
      </c>
      <c r="C106" s="5" t="s">
        <v>246</v>
      </c>
      <c r="D106" s="5" t="s">
        <v>5</v>
      </c>
      <c r="E106">
        <v>2</v>
      </c>
      <c r="F106">
        <v>0.5</v>
      </c>
    </row>
    <row r="107" spans="1:25">
      <c r="A107" s="4" t="s">
        <v>247</v>
      </c>
      <c r="B107" s="5" t="s">
        <v>248</v>
      </c>
      <c r="C107" s="5" t="s">
        <v>243</v>
      </c>
      <c r="D107" s="5" t="s">
        <v>5</v>
      </c>
      <c r="E107">
        <v>2</v>
      </c>
      <c r="F107">
        <v>0.75</v>
      </c>
    </row>
    <row r="108" spans="1:25">
      <c r="A108" s="4" t="s">
        <v>249</v>
      </c>
      <c r="B108" s="5" t="s">
        <v>250</v>
      </c>
      <c r="C108" s="5" t="s">
        <v>251</v>
      </c>
      <c r="D108" s="5" t="s">
        <v>5</v>
      </c>
      <c r="E108">
        <v>2</v>
      </c>
      <c r="F108">
        <v>0.75</v>
      </c>
    </row>
    <row r="109" spans="1:25">
      <c r="A109" s="4" t="s">
        <v>252</v>
      </c>
      <c r="B109" s="5" t="s">
        <v>253</v>
      </c>
      <c r="C109" s="5" t="s">
        <v>251</v>
      </c>
      <c r="D109" s="5" t="s">
        <v>5</v>
      </c>
      <c r="E109">
        <v>2</v>
      </c>
      <c r="F109">
        <v>0.75</v>
      </c>
    </row>
    <row r="110" spans="1:25">
      <c r="A110" s="4" t="s">
        <v>254</v>
      </c>
      <c r="B110" s="5" t="s">
        <v>255</v>
      </c>
      <c r="C110" s="5" t="s">
        <v>251</v>
      </c>
      <c r="D110" s="5" t="s">
        <v>5</v>
      </c>
      <c r="E110">
        <v>2</v>
      </c>
      <c r="F110">
        <v>0.25</v>
      </c>
    </row>
    <row r="111" spans="1:25">
      <c r="A111" s="4" t="s">
        <v>256</v>
      </c>
      <c r="B111" s="5" t="s">
        <v>257</v>
      </c>
      <c r="C111" s="5" t="s">
        <v>243</v>
      </c>
      <c r="D111" s="5" t="s">
        <v>5</v>
      </c>
      <c r="E111">
        <v>1</v>
      </c>
      <c r="F111">
        <v>0.5</v>
      </c>
    </row>
    <row r="112" spans="1:25">
      <c r="A112" s="4" t="s">
        <v>258</v>
      </c>
      <c r="B112" s="5" t="s">
        <v>259</v>
      </c>
      <c r="C112" s="5" t="s">
        <v>260</v>
      </c>
      <c r="D112" s="5" t="s">
        <v>5</v>
      </c>
      <c r="E112" s="32">
        <v>3</v>
      </c>
      <c r="F112" s="32">
        <v>3</v>
      </c>
    </row>
    <row r="113" spans="1:6">
      <c r="A113" s="4" t="s">
        <v>261</v>
      </c>
      <c r="B113" s="5" t="s">
        <v>262</v>
      </c>
      <c r="C113" s="5" t="s">
        <v>263</v>
      </c>
      <c r="D113" s="5" t="s">
        <v>5</v>
      </c>
      <c r="E113">
        <v>1</v>
      </c>
      <c r="F113">
        <v>1</v>
      </c>
    </row>
    <row r="114" spans="1:6">
      <c r="A114" s="4" t="s">
        <v>264</v>
      </c>
      <c r="B114" s="5" t="s">
        <v>265</v>
      </c>
      <c r="C114" s="5" t="s">
        <v>260</v>
      </c>
      <c r="D114" s="5" t="s">
        <v>5</v>
      </c>
      <c r="E114">
        <v>2</v>
      </c>
      <c r="F114">
        <v>1</v>
      </c>
    </row>
    <row r="115" spans="1:6">
      <c r="A115" s="4" t="s">
        <v>266</v>
      </c>
      <c r="B115" s="5" t="s">
        <v>267</v>
      </c>
      <c r="C115" s="5" t="s">
        <v>263</v>
      </c>
      <c r="D115" s="5" t="s">
        <v>5</v>
      </c>
      <c r="E115">
        <v>1</v>
      </c>
      <c r="F115">
        <v>1</v>
      </c>
    </row>
    <row r="116" spans="1:6">
      <c r="A116" s="4" t="s">
        <v>268</v>
      </c>
      <c r="B116" s="5" t="s">
        <v>269</v>
      </c>
      <c r="C116" s="5" t="s">
        <v>263</v>
      </c>
      <c r="D116" s="5" t="s">
        <v>5</v>
      </c>
      <c r="E116">
        <v>2</v>
      </c>
      <c r="F116">
        <v>0.75</v>
      </c>
    </row>
    <row r="117" spans="1:6">
      <c r="A117" s="4" t="s">
        <v>270</v>
      </c>
      <c r="B117" s="5" t="s">
        <v>271</v>
      </c>
      <c r="C117" s="5" t="s">
        <v>251</v>
      </c>
      <c r="D117" s="5" t="s">
        <v>5</v>
      </c>
      <c r="E117">
        <v>2</v>
      </c>
      <c r="F117">
        <v>1</v>
      </c>
    </row>
    <row r="118" spans="1:6">
      <c r="A118" s="4" t="s">
        <v>272</v>
      </c>
      <c r="B118" s="5" t="s">
        <v>273</v>
      </c>
      <c r="C118" s="5" t="s">
        <v>274</v>
      </c>
      <c r="D118" s="5" t="s">
        <v>5</v>
      </c>
      <c r="E118">
        <v>1</v>
      </c>
      <c r="F118">
        <v>0.5</v>
      </c>
    </row>
    <row r="119" spans="1:6">
      <c r="A119" s="4" t="s">
        <v>275</v>
      </c>
      <c r="B119" s="5" t="s">
        <v>276</v>
      </c>
      <c r="C119" s="5" t="s">
        <v>243</v>
      </c>
      <c r="D119" s="5" t="s">
        <v>5</v>
      </c>
      <c r="E119">
        <v>1</v>
      </c>
      <c r="F119">
        <v>0.5</v>
      </c>
    </row>
    <row r="120" spans="1:6">
      <c r="A120" s="4" t="s">
        <v>277</v>
      </c>
      <c r="B120" s="5" t="s">
        <v>278</v>
      </c>
      <c r="C120" s="5" t="s">
        <v>279</v>
      </c>
      <c r="D120" s="5" t="s">
        <v>5</v>
      </c>
      <c r="E120">
        <v>2</v>
      </c>
      <c r="F120">
        <v>1</v>
      </c>
    </row>
    <row r="121" spans="1:6">
      <c r="A121" s="4" t="s">
        <v>280</v>
      </c>
      <c r="B121" s="5" t="s">
        <v>281</v>
      </c>
      <c r="C121" s="5" t="s">
        <v>279</v>
      </c>
      <c r="D121" s="5" t="s">
        <v>5</v>
      </c>
      <c r="E121">
        <v>2</v>
      </c>
      <c r="F121">
        <v>0.5</v>
      </c>
    </row>
    <row r="122" spans="1:6">
      <c r="A122" s="4" t="s">
        <v>282</v>
      </c>
      <c r="B122" s="5" t="s">
        <v>283</v>
      </c>
      <c r="C122" s="5" t="s">
        <v>284</v>
      </c>
      <c r="D122" s="5" t="s">
        <v>5</v>
      </c>
      <c r="E122">
        <v>2</v>
      </c>
      <c r="F122">
        <v>0.5</v>
      </c>
    </row>
    <row r="123" spans="1:6">
      <c r="A123" s="4" t="s">
        <v>285</v>
      </c>
      <c r="B123" s="5" t="s">
        <v>286</v>
      </c>
      <c r="C123" s="5" t="s">
        <v>279</v>
      </c>
      <c r="D123" s="5" t="s">
        <v>5</v>
      </c>
      <c r="E123">
        <v>2</v>
      </c>
      <c r="F123">
        <v>1</v>
      </c>
    </row>
    <row r="124" spans="1:6">
      <c r="A124" s="4" t="s">
        <v>287</v>
      </c>
      <c r="B124" s="5" t="s">
        <v>288</v>
      </c>
      <c r="C124" s="5" t="s">
        <v>289</v>
      </c>
      <c r="D124" s="5" t="s">
        <v>5</v>
      </c>
      <c r="E124">
        <v>1</v>
      </c>
      <c r="F124">
        <v>1</v>
      </c>
    </row>
    <row r="125" spans="1:6">
      <c r="A125" s="4" t="s">
        <v>290</v>
      </c>
      <c r="B125" s="5" t="s">
        <v>291</v>
      </c>
      <c r="C125" s="5" t="s">
        <v>292</v>
      </c>
      <c r="D125" s="5" t="s">
        <v>5</v>
      </c>
      <c r="E125">
        <v>2</v>
      </c>
      <c r="F125">
        <v>1</v>
      </c>
    </row>
    <row r="126" spans="1:6">
      <c r="A126" s="4" t="s">
        <v>293</v>
      </c>
      <c r="B126" s="5" t="s">
        <v>294</v>
      </c>
      <c r="C126" s="5" t="s">
        <v>279</v>
      </c>
      <c r="D126" s="5" t="s">
        <v>5</v>
      </c>
      <c r="E126">
        <v>2</v>
      </c>
      <c r="F126">
        <v>1</v>
      </c>
    </row>
    <row r="127" spans="1:6">
      <c r="A127" s="4" t="s">
        <v>295</v>
      </c>
      <c r="B127" s="5" t="s">
        <v>296</v>
      </c>
      <c r="C127" s="5" t="s">
        <v>279</v>
      </c>
      <c r="D127" s="5" t="s">
        <v>5</v>
      </c>
      <c r="E127">
        <v>1</v>
      </c>
      <c r="F127">
        <v>0.75</v>
      </c>
    </row>
    <row r="128" spans="1:6">
      <c r="A128" s="4" t="s">
        <v>297</v>
      </c>
      <c r="B128" s="5" t="s">
        <v>298</v>
      </c>
      <c r="C128" s="5" t="s">
        <v>289</v>
      </c>
      <c r="D128" s="5" t="s">
        <v>5</v>
      </c>
      <c r="E128">
        <v>2</v>
      </c>
      <c r="F128">
        <v>1</v>
      </c>
    </row>
    <row r="129" spans="1:6">
      <c r="A129" s="4" t="s">
        <v>299</v>
      </c>
      <c r="B129" s="5" t="s">
        <v>300</v>
      </c>
      <c r="C129" s="5" t="s">
        <v>243</v>
      </c>
      <c r="D129" s="5" t="s">
        <v>5</v>
      </c>
      <c r="E129">
        <v>1</v>
      </c>
      <c r="F129">
        <v>0.5</v>
      </c>
    </row>
    <row r="130" spans="1:6">
      <c r="A130" s="4" t="s">
        <v>301</v>
      </c>
      <c r="B130" s="5" t="s">
        <v>302</v>
      </c>
      <c r="C130" s="5" t="s">
        <v>274</v>
      </c>
      <c r="D130" s="5" t="s">
        <v>5</v>
      </c>
      <c r="E130">
        <v>1</v>
      </c>
      <c r="F130">
        <v>1</v>
      </c>
    </row>
    <row r="131" spans="1:6">
      <c r="A131" s="4" t="s">
        <v>303</v>
      </c>
      <c r="B131" s="5" t="s">
        <v>304</v>
      </c>
      <c r="C131" s="5" t="s">
        <v>284</v>
      </c>
      <c r="D131" s="5" t="s">
        <v>5</v>
      </c>
      <c r="E131">
        <v>1</v>
      </c>
      <c r="F131">
        <v>0.5</v>
      </c>
    </row>
    <row r="132" spans="1:6">
      <c r="A132" s="4" t="s">
        <v>305</v>
      </c>
      <c r="B132" s="5" t="s">
        <v>306</v>
      </c>
      <c r="C132" s="5" t="s">
        <v>292</v>
      </c>
      <c r="D132" s="5" t="s">
        <v>5</v>
      </c>
      <c r="E132">
        <v>2</v>
      </c>
      <c r="F132">
        <v>0.5</v>
      </c>
    </row>
    <row r="133" spans="1:6">
      <c r="A133" s="4" t="s">
        <v>307</v>
      </c>
      <c r="B133" s="5" t="s">
        <v>308</v>
      </c>
      <c r="C133" s="5" t="s">
        <v>309</v>
      </c>
      <c r="D133" s="5" t="s">
        <v>5</v>
      </c>
      <c r="E133">
        <v>2</v>
      </c>
      <c r="F133">
        <v>1</v>
      </c>
    </row>
    <row r="134" spans="1:6">
      <c r="A134" s="4" t="s">
        <v>310</v>
      </c>
      <c r="B134" s="5" t="s">
        <v>311</v>
      </c>
      <c r="C134" s="5" t="s">
        <v>309</v>
      </c>
      <c r="D134" s="5" t="s">
        <v>5</v>
      </c>
      <c r="E134">
        <v>1</v>
      </c>
      <c r="F134">
        <v>0.5</v>
      </c>
    </row>
    <row r="135" spans="1:6">
      <c r="A135" s="4" t="s">
        <v>312</v>
      </c>
      <c r="B135" s="5" t="s">
        <v>313</v>
      </c>
      <c r="C135" s="5" t="s">
        <v>263</v>
      </c>
      <c r="D135" s="5" t="s">
        <v>5</v>
      </c>
      <c r="E135">
        <v>2</v>
      </c>
      <c r="F135">
        <v>1</v>
      </c>
    </row>
    <row r="136" spans="1:6">
      <c r="A136" s="4" t="s">
        <v>314</v>
      </c>
      <c r="B136" s="5" t="s">
        <v>315</v>
      </c>
      <c r="C136" s="5" t="s">
        <v>263</v>
      </c>
      <c r="D136" s="5" t="s">
        <v>5</v>
      </c>
      <c r="E136">
        <v>2</v>
      </c>
      <c r="F136">
        <v>1</v>
      </c>
    </row>
    <row r="137" spans="1:6">
      <c r="A137" s="4" t="s">
        <v>316</v>
      </c>
      <c r="B137" s="5" t="s">
        <v>317</v>
      </c>
      <c r="C137" s="5" t="s">
        <v>263</v>
      </c>
      <c r="D137" s="5" t="s">
        <v>5</v>
      </c>
      <c r="E137">
        <v>2</v>
      </c>
      <c r="F137">
        <v>0.5</v>
      </c>
    </row>
    <row r="138" spans="1:6">
      <c r="A138" s="4" t="s">
        <v>318</v>
      </c>
      <c r="B138" s="5" t="s">
        <v>319</v>
      </c>
      <c r="C138" s="5" t="s">
        <v>279</v>
      </c>
      <c r="D138" s="5" t="s">
        <v>5</v>
      </c>
      <c r="E138">
        <v>1</v>
      </c>
      <c r="F138">
        <v>1</v>
      </c>
    </row>
    <row r="139" spans="1:6">
      <c r="A139" s="4" t="s">
        <v>320</v>
      </c>
      <c r="B139" s="5" t="s">
        <v>321</v>
      </c>
      <c r="C139" s="5" t="s">
        <v>263</v>
      </c>
      <c r="D139" s="5" t="s">
        <v>5</v>
      </c>
      <c r="E139" s="32" t="s">
        <v>480</v>
      </c>
      <c r="F139">
        <v>1</v>
      </c>
    </row>
    <row r="140" spans="1:6">
      <c r="A140" s="4" t="s">
        <v>322</v>
      </c>
      <c r="B140" s="5" t="s">
        <v>323</v>
      </c>
      <c r="C140" s="5" t="s">
        <v>292</v>
      </c>
      <c r="D140" s="5" t="s">
        <v>5</v>
      </c>
      <c r="E140">
        <v>2</v>
      </c>
      <c r="F140">
        <v>0.75</v>
      </c>
    </row>
    <row r="141" spans="1:6">
      <c r="A141" s="4" t="s">
        <v>324</v>
      </c>
      <c r="B141" s="5" t="s">
        <v>325</v>
      </c>
      <c r="C141" s="5" t="s">
        <v>284</v>
      </c>
      <c r="D141" s="5" t="s">
        <v>5</v>
      </c>
      <c r="E141">
        <v>2</v>
      </c>
      <c r="F141">
        <v>1</v>
      </c>
    </row>
    <row r="142" spans="1:6">
      <c r="A142" s="4" t="s">
        <v>326</v>
      </c>
      <c r="B142" s="5" t="s">
        <v>327</v>
      </c>
      <c r="C142" s="5" t="s">
        <v>284</v>
      </c>
      <c r="D142" s="5" t="s">
        <v>5</v>
      </c>
      <c r="E142">
        <v>1</v>
      </c>
      <c r="F142">
        <v>1</v>
      </c>
    </row>
    <row r="143" spans="1:6">
      <c r="A143" s="4" t="s">
        <v>328</v>
      </c>
      <c r="B143" s="5" t="s">
        <v>329</v>
      </c>
      <c r="C143" s="5" t="s">
        <v>243</v>
      </c>
      <c r="D143" s="5" t="s">
        <v>5</v>
      </c>
      <c r="E143">
        <v>2</v>
      </c>
      <c r="F143">
        <v>1</v>
      </c>
    </row>
    <row r="144" spans="1:6">
      <c r="A144" s="4" t="s">
        <v>330</v>
      </c>
      <c r="B144" s="5" t="s">
        <v>331</v>
      </c>
      <c r="C144" s="5" t="s">
        <v>289</v>
      </c>
      <c r="D144" s="5" t="s">
        <v>5</v>
      </c>
      <c r="E144">
        <v>2</v>
      </c>
      <c r="F144">
        <v>0.5</v>
      </c>
    </row>
    <row r="145" spans="1:6">
      <c r="A145" s="4" t="s">
        <v>332</v>
      </c>
      <c r="B145" s="5" t="s">
        <v>333</v>
      </c>
      <c r="C145" s="5" t="s">
        <v>279</v>
      </c>
      <c r="D145" s="5" t="s">
        <v>5</v>
      </c>
      <c r="E145">
        <v>2</v>
      </c>
      <c r="F145">
        <v>1</v>
      </c>
    </row>
    <row r="146" spans="1:6">
      <c r="A146" s="4" t="s">
        <v>334</v>
      </c>
      <c r="B146" s="5" t="s">
        <v>335</v>
      </c>
      <c r="C146" s="5" t="s">
        <v>284</v>
      </c>
      <c r="D146" s="5" t="s">
        <v>5</v>
      </c>
      <c r="E146" s="32" t="s">
        <v>481</v>
      </c>
      <c r="F146">
        <v>1</v>
      </c>
    </row>
    <row r="147" spans="1:6">
      <c r="A147" s="4" t="s">
        <v>336</v>
      </c>
      <c r="B147" s="5" t="s">
        <v>337</v>
      </c>
      <c r="C147" s="5" t="s">
        <v>243</v>
      </c>
      <c r="D147" s="5" t="s">
        <v>5</v>
      </c>
      <c r="E147">
        <v>1</v>
      </c>
      <c r="F147">
        <v>1</v>
      </c>
    </row>
    <row r="148" spans="1:6">
      <c r="A148" s="4" t="s">
        <v>338</v>
      </c>
      <c r="B148" s="5" t="s">
        <v>339</v>
      </c>
      <c r="C148" s="5" t="s">
        <v>243</v>
      </c>
      <c r="D148" s="5" t="s">
        <v>5</v>
      </c>
      <c r="E148">
        <v>2</v>
      </c>
      <c r="F148">
        <v>0.25</v>
      </c>
    </row>
    <row r="149" spans="1:6">
      <c r="A149" s="4" t="s">
        <v>340</v>
      </c>
      <c r="B149" s="5" t="s">
        <v>341</v>
      </c>
      <c r="C149" s="5" t="s">
        <v>342</v>
      </c>
      <c r="D149" s="5" t="s">
        <v>5</v>
      </c>
      <c r="E149">
        <v>1</v>
      </c>
      <c r="F149">
        <v>1</v>
      </c>
    </row>
    <row r="150" spans="1:6">
      <c r="A150" s="4" t="s">
        <v>343</v>
      </c>
      <c r="B150" s="5" t="s">
        <v>344</v>
      </c>
      <c r="C150" s="5" t="s">
        <v>284</v>
      </c>
      <c r="D150" s="5" t="s">
        <v>5</v>
      </c>
      <c r="E150">
        <v>2</v>
      </c>
      <c r="F150">
        <v>1</v>
      </c>
    </row>
    <row r="151" spans="1:6">
      <c r="A151" s="4" t="s">
        <v>345</v>
      </c>
      <c r="B151" s="5" t="s">
        <v>346</v>
      </c>
      <c r="C151" s="5" t="s">
        <v>263</v>
      </c>
      <c r="D151" s="5" t="s">
        <v>5</v>
      </c>
      <c r="E151">
        <v>2</v>
      </c>
      <c r="F151">
        <v>1</v>
      </c>
    </row>
    <row r="152" spans="1:6">
      <c r="A152" s="4" t="s">
        <v>347</v>
      </c>
      <c r="B152" s="5" t="s">
        <v>348</v>
      </c>
      <c r="C152" s="5" t="s">
        <v>279</v>
      </c>
      <c r="D152" s="5" t="s">
        <v>5</v>
      </c>
      <c r="E152">
        <v>2</v>
      </c>
      <c r="F152">
        <v>1</v>
      </c>
    </row>
    <row r="153" spans="1:6">
      <c r="A153" s="4" t="s">
        <v>349</v>
      </c>
      <c r="B153" s="5" t="s">
        <v>350</v>
      </c>
      <c r="C153" s="5" t="s">
        <v>263</v>
      </c>
      <c r="D153" s="5" t="s">
        <v>5</v>
      </c>
      <c r="E153" s="32">
        <v>1</v>
      </c>
      <c r="F153">
        <v>0.75</v>
      </c>
    </row>
    <row r="154" spans="1:6">
      <c r="A154" s="4" t="s">
        <v>351</v>
      </c>
      <c r="B154" s="5" t="s">
        <v>352</v>
      </c>
      <c r="C154" s="5" t="s">
        <v>342</v>
      </c>
      <c r="D154" s="5" t="s">
        <v>5</v>
      </c>
      <c r="E154">
        <v>2</v>
      </c>
      <c r="F154">
        <v>1</v>
      </c>
    </row>
    <row r="155" spans="1:6">
      <c r="A155" s="4" t="s">
        <v>353</v>
      </c>
      <c r="B155" s="5" t="s">
        <v>354</v>
      </c>
      <c r="C155" s="5" t="s">
        <v>274</v>
      </c>
      <c r="D155" s="5" t="s">
        <v>5</v>
      </c>
      <c r="E155">
        <v>2</v>
      </c>
      <c r="F155">
        <v>0.5</v>
      </c>
    </row>
    <row r="156" spans="1:6">
      <c r="A156" s="4" t="s">
        <v>355</v>
      </c>
      <c r="B156" s="5" t="s">
        <v>356</v>
      </c>
      <c r="C156" s="5" t="s">
        <v>260</v>
      </c>
      <c r="D156" s="5" t="s">
        <v>5</v>
      </c>
      <c r="E156">
        <v>2</v>
      </c>
      <c r="F156">
        <v>0.5</v>
      </c>
    </row>
    <row r="157" spans="1:6">
      <c r="A157" s="4" t="s">
        <v>357</v>
      </c>
      <c r="B157" s="5" t="s">
        <v>358</v>
      </c>
      <c r="C157" s="5" t="s">
        <v>260</v>
      </c>
      <c r="D157" s="5" t="s">
        <v>5</v>
      </c>
      <c r="E157">
        <v>2</v>
      </c>
      <c r="F157">
        <v>0.75</v>
      </c>
    </row>
    <row r="158" spans="1:6">
      <c r="A158" s="4" t="s">
        <v>359</v>
      </c>
      <c r="B158" s="5" t="s">
        <v>360</v>
      </c>
      <c r="C158" s="5" t="s">
        <v>342</v>
      </c>
      <c r="D158" s="5" t="s">
        <v>5</v>
      </c>
      <c r="E158">
        <v>2</v>
      </c>
      <c r="F158">
        <v>1</v>
      </c>
    </row>
    <row r="159" spans="1:6">
      <c r="A159" s="4" t="s">
        <v>361</v>
      </c>
      <c r="B159" s="5" t="s">
        <v>362</v>
      </c>
      <c r="C159" s="5" t="s">
        <v>260</v>
      </c>
      <c r="D159" s="5" t="s">
        <v>5</v>
      </c>
      <c r="E159">
        <v>2</v>
      </c>
      <c r="F159">
        <v>1</v>
      </c>
    </row>
    <row r="160" spans="1:6">
      <c r="A160" s="4" t="s">
        <v>363</v>
      </c>
      <c r="B160" s="5" t="s">
        <v>364</v>
      </c>
      <c r="C160" s="5" t="s">
        <v>260</v>
      </c>
      <c r="D160" s="5" t="s">
        <v>5</v>
      </c>
      <c r="E160">
        <v>2</v>
      </c>
      <c r="F160">
        <v>1</v>
      </c>
    </row>
    <row r="161" spans="1:6">
      <c r="A161" s="4" t="s">
        <v>365</v>
      </c>
      <c r="B161" s="5" t="s">
        <v>366</v>
      </c>
      <c r="C161" s="5" t="s">
        <v>292</v>
      </c>
      <c r="D161" s="5" t="s">
        <v>5</v>
      </c>
      <c r="E161">
        <v>1</v>
      </c>
      <c r="F161">
        <v>0.5</v>
      </c>
    </row>
    <row r="162" spans="1:6">
      <c r="A162" s="4" t="s">
        <v>367</v>
      </c>
      <c r="B162" s="5" t="s">
        <v>368</v>
      </c>
      <c r="C162" s="5" t="s">
        <v>260</v>
      </c>
      <c r="D162" s="5" t="s">
        <v>5</v>
      </c>
      <c r="E162">
        <v>1</v>
      </c>
      <c r="F162">
        <v>1</v>
      </c>
    </row>
    <row r="163" spans="1:6">
      <c r="A163" s="4" t="s">
        <v>369</v>
      </c>
      <c r="B163" s="5" t="s">
        <v>370</v>
      </c>
      <c r="C163" s="5" t="s">
        <v>289</v>
      </c>
      <c r="D163" s="5" t="s">
        <v>5</v>
      </c>
      <c r="E163">
        <v>1</v>
      </c>
      <c r="F163">
        <v>1</v>
      </c>
    </row>
    <row r="164" spans="1:6">
      <c r="A164" s="4" t="s">
        <v>371</v>
      </c>
      <c r="B164" s="5" t="s">
        <v>372</v>
      </c>
      <c r="C164" s="5" t="s">
        <v>246</v>
      </c>
      <c r="D164" s="5" t="s">
        <v>5</v>
      </c>
      <c r="E164">
        <v>1</v>
      </c>
      <c r="F164">
        <v>1</v>
      </c>
    </row>
    <row r="165" spans="1:6">
      <c r="A165" s="4" t="s">
        <v>373</v>
      </c>
      <c r="B165" s="5" t="s">
        <v>374</v>
      </c>
      <c r="C165" s="5" t="s">
        <v>246</v>
      </c>
      <c r="D165" s="5" t="s">
        <v>5</v>
      </c>
      <c r="E165">
        <v>2</v>
      </c>
      <c r="F165">
        <v>0.25</v>
      </c>
    </row>
    <row r="166" spans="1:6">
      <c r="A166" s="4" t="s">
        <v>375</v>
      </c>
      <c r="B166" s="5" t="s">
        <v>376</v>
      </c>
      <c r="C166" s="5" t="s">
        <v>274</v>
      </c>
      <c r="D166" s="5" t="s">
        <v>5</v>
      </c>
      <c r="E166">
        <v>2</v>
      </c>
      <c r="F166">
        <v>1</v>
      </c>
    </row>
    <row r="167" spans="1:6">
      <c r="A167" s="4" t="s">
        <v>377</v>
      </c>
      <c r="B167" s="5" t="s">
        <v>378</v>
      </c>
      <c r="C167" s="5" t="s">
        <v>246</v>
      </c>
      <c r="D167" s="5" t="s">
        <v>5</v>
      </c>
      <c r="E167">
        <v>2</v>
      </c>
      <c r="F167">
        <v>1</v>
      </c>
    </row>
    <row r="168" spans="1:6">
      <c r="A168" s="4" t="s">
        <v>379</v>
      </c>
      <c r="B168" s="5" t="s">
        <v>380</v>
      </c>
      <c r="C168" s="5" t="s">
        <v>243</v>
      </c>
      <c r="D168" s="5" t="s">
        <v>5</v>
      </c>
      <c r="E168" s="32">
        <v>1</v>
      </c>
      <c r="F168">
        <v>1</v>
      </c>
    </row>
    <row r="169" spans="1:6">
      <c r="A169" s="4" t="s">
        <v>381</v>
      </c>
      <c r="B169" s="5" t="s">
        <v>382</v>
      </c>
      <c r="C169" s="5" t="s">
        <v>279</v>
      </c>
      <c r="D169" s="5" t="s">
        <v>5</v>
      </c>
      <c r="E169">
        <v>1</v>
      </c>
      <c r="F169">
        <v>1</v>
      </c>
    </row>
    <row r="170" spans="1:6">
      <c r="A170" s="4" t="s">
        <v>383</v>
      </c>
      <c r="B170" s="5" t="s">
        <v>384</v>
      </c>
      <c r="C170" s="5" t="s">
        <v>263</v>
      </c>
      <c r="D170" s="5" t="s">
        <v>5</v>
      </c>
      <c r="E170">
        <v>2</v>
      </c>
      <c r="F170">
        <v>0.75</v>
      </c>
    </row>
    <row r="171" spans="1:6">
      <c r="A171" s="4" t="s">
        <v>385</v>
      </c>
      <c r="B171" s="5" t="s">
        <v>386</v>
      </c>
      <c r="C171" s="5" t="s">
        <v>263</v>
      </c>
      <c r="D171" s="5" t="s">
        <v>5</v>
      </c>
      <c r="E171">
        <v>1</v>
      </c>
      <c r="F171">
        <v>1</v>
      </c>
    </row>
    <row r="172" spans="1:6">
      <c r="A172" s="4" t="s">
        <v>387</v>
      </c>
      <c r="B172" s="5" t="s">
        <v>388</v>
      </c>
      <c r="C172" s="5" t="s">
        <v>260</v>
      </c>
      <c r="D172" s="5" t="s">
        <v>5</v>
      </c>
      <c r="E172">
        <v>2</v>
      </c>
      <c r="F172">
        <v>1</v>
      </c>
    </row>
    <row r="173" spans="1:6">
      <c r="A173" s="4" t="s">
        <v>389</v>
      </c>
      <c r="B173" s="5" t="s">
        <v>390</v>
      </c>
      <c r="C173" s="5" t="s">
        <v>260</v>
      </c>
      <c r="D173" s="5" t="s">
        <v>5</v>
      </c>
      <c r="E173">
        <v>2</v>
      </c>
      <c r="F173">
        <v>1</v>
      </c>
    </row>
    <row r="174" spans="1:6">
      <c r="A174" s="4" t="s">
        <v>391</v>
      </c>
      <c r="B174" s="5" t="s">
        <v>392</v>
      </c>
      <c r="C174" s="5" t="s">
        <v>243</v>
      </c>
      <c r="D174" s="5" t="s">
        <v>5</v>
      </c>
      <c r="E174">
        <v>2</v>
      </c>
      <c r="F174">
        <v>1</v>
      </c>
    </row>
    <row r="175" spans="1:6">
      <c r="A175" s="4" t="s">
        <v>393</v>
      </c>
      <c r="B175" s="5" t="s">
        <v>394</v>
      </c>
      <c r="C175" s="5" t="s">
        <v>289</v>
      </c>
      <c r="D175" s="5" t="s">
        <v>5</v>
      </c>
      <c r="E175">
        <v>2</v>
      </c>
      <c r="F175">
        <v>1</v>
      </c>
    </row>
    <row r="176" spans="1:6">
      <c r="A176" s="4" t="s">
        <v>395</v>
      </c>
      <c r="B176" s="5" t="s">
        <v>396</v>
      </c>
      <c r="C176" s="5" t="s">
        <v>289</v>
      </c>
      <c r="D176" s="5" t="s">
        <v>5</v>
      </c>
      <c r="E176">
        <v>2</v>
      </c>
      <c r="F176">
        <v>1</v>
      </c>
    </row>
    <row r="177" spans="1:6">
      <c r="A177" s="4" t="s">
        <v>397</v>
      </c>
      <c r="B177" s="5" t="s">
        <v>398</v>
      </c>
      <c r="C177" s="5" t="s">
        <v>342</v>
      </c>
      <c r="D177" s="5" t="s">
        <v>5</v>
      </c>
      <c r="E177">
        <v>2</v>
      </c>
      <c r="F177">
        <v>1</v>
      </c>
    </row>
    <row r="178" spans="1:6">
      <c r="A178" s="4" t="s">
        <v>399</v>
      </c>
      <c r="B178" s="5" t="s">
        <v>400</v>
      </c>
      <c r="C178" s="5" t="s">
        <v>243</v>
      </c>
      <c r="D178" s="5" t="s">
        <v>5</v>
      </c>
      <c r="E178">
        <v>1</v>
      </c>
      <c r="F178">
        <v>0.75</v>
      </c>
    </row>
    <row r="179" spans="1:6">
      <c r="A179" s="4" t="s">
        <v>401</v>
      </c>
      <c r="B179" s="5" t="s">
        <v>402</v>
      </c>
      <c r="C179" s="5" t="s">
        <v>243</v>
      </c>
      <c r="D179" s="5" t="s">
        <v>5</v>
      </c>
      <c r="E179">
        <v>2</v>
      </c>
      <c r="F179">
        <v>0.5</v>
      </c>
    </row>
    <row r="180" spans="1:6">
      <c r="A180" s="4" t="s">
        <v>403</v>
      </c>
      <c r="B180" s="5" t="s">
        <v>404</v>
      </c>
      <c r="C180" s="5" t="s">
        <v>405</v>
      </c>
      <c r="D180" s="5" t="s">
        <v>5</v>
      </c>
      <c r="E180">
        <v>1</v>
      </c>
      <c r="F180">
        <v>1</v>
      </c>
    </row>
    <row r="181" spans="1:6">
      <c r="A181" s="4" t="s">
        <v>406</v>
      </c>
      <c r="B181" s="5" t="s">
        <v>407</v>
      </c>
      <c r="C181" s="5" t="s">
        <v>274</v>
      </c>
      <c r="D181" s="5" t="s">
        <v>5</v>
      </c>
      <c r="E181">
        <v>1</v>
      </c>
      <c r="F181">
        <v>1</v>
      </c>
    </row>
    <row r="182" spans="1:6">
      <c r="A182" s="4" t="s">
        <v>408</v>
      </c>
      <c r="B182" s="5" t="s">
        <v>409</v>
      </c>
      <c r="C182" s="5" t="s">
        <v>405</v>
      </c>
      <c r="D182" s="5" t="s">
        <v>5</v>
      </c>
      <c r="E182">
        <v>1</v>
      </c>
      <c r="F182">
        <v>1</v>
      </c>
    </row>
    <row r="183" spans="1:6">
      <c r="A183" s="4" t="s">
        <v>410</v>
      </c>
      <c r="B183" s="5" t="s">
        <v>411</v>
      </c>
      <c r="C183" s="5" t="s">
        <v>405</v>
      </c>
      <c r="D183" s="5" t="s">
        <v>5</v>
      </c>
      <c r="E183">
        <v>1</v>
      </c>
      <c r="F183">
        <v>1</v>
      </c>
    </row>
    <row r="184" spans="1:6">
      <c r="A184" s="4" t="s">
        <v>412</v>
      </c>
      <c r="B184" s="5" t="s">
        <v>467</v>
      </c>
      <c r="C184" s="5" t="s">
        <v>279</v>
      </c>
      <c r="D184" s="5" t="s">
        <v>5</v>
      </c>
      <c r="E184">
        <v>2</v>
      </c>
      <c r="F184">
        <v>1</v>
      </c>
    </row>
    <row r="185" spans="1:6">
      <c r="A185" s="4" t="s">
        <v>414</v>
      </c>
      <c r="B185" s="5" t="s">
        <v>415</v>
      </c>
      <c r="C185" s="5" t="s">
        <v>246</v>
      </c>
      <c r="D185" s="5" t="s">
        <v>5</v>
      </c>
      <c r="E185">
        <v>2</v>
      </c>
      <c r="F185">
        <v>1</v>
      </c>
    </row>
    <row r="186" spans="1:6">
      <c r="A186" s="4" t="s">
        <v>416</v>
      </c>
      <c r="B186" s="5" t="s">
        <v>417</v>
      </c>
      <c r="C186" s="5" t="s">
        <v>263</v>
      </c>
      <c r="D186" s="5" t="s">
        <v>5</v>
      </c>
      <c r="E186">
        <v>1</v>
      </c>
      <c r="F186">
        <v>1</v>
      </c>
    </row>
    <row r="187" spans="1:6">
      <c r="A187" s="4" t="s">
        <v>418</v>
      </c>
      <c r="B187" s="5" t="s">
        <v>419</v>
      </c>
      <c r="C187" s="5" t="s">
        <v>263</v>
      </c>
      <c r="D187" s="5" t="s">
        <v>5</v>
      </c>
      <c r="E187">
        <v>2</v>
      </c>
      <c r="F187">
        <v>1</v>
      </c>
    </row>
    <row r="188" spans="1:6">
      <c r="A188" s="4" t="s">
        <v>420</v>
      </c>
      <c r="B188" s="5" t="s">
        <v>421</v>
      </c>
      <c r="C188" s="5" t="s">
        <v>251</v>
      </c>
      <c r="D188" s="5" t="s">
        <v>5</v>
      </c>
      <c r="E188">
        <v>1</v>
      </c>
      <c r="F188">
        <v>0.5</v>
      </c>
    </row>
    <row r="189" spans="1:6">
      <c r="A189" s="4" t="s">
        <v>422</v>
      </c>
      <c r="B189" s="5" t="s">
        <v>423</v>
      </c>
      <c r="C189" s="5" t="s">
        <v>251</v>
      </c>
      <c r="D189" s="5" t="s">
        <v>5</v>
      </c>
      <c r="E189">
        <v>2</v>
      </c>
      <c r="F189">
        <v>1</v>
      </c>
    </row>
    <row r="190" spans="1:6">
      <c r="A190" s="4" t="s">
        <v>424</v>
      </c>
      <c r="B190" s="5" t="s">
        <v>425</v>
      </c>
      <c r="C190" s="5" t="s">
        <v>342</v>
      </c>
      <c r="D190" s="5" t="s">
        <v>5</v>
      </c>
      <c r="E190">
        <v>2</v>
      </c>
      <c r="F190">
        <v>0.5</v>
      </c>
    </row>
    <row r="191" spans="1:6">
      <c r="A191" s="4" t="s">
        <v>426</v>
      </c>
      <c r="B191" s="5" t="s">
        <v>427</v>
      </c>
      <c r="C191" s="5" t="s">
        <v>279</v>
      </c>
      <c r="D191" s="5" t="s">
        <v>5</v>
      </c>
      <c r="E191">
        <v>2</v>
      </c>
      <c r="F191">
        <v>1</v>
      </c>
    </row>
    <row r="192" spans="1:6">
      <c r="A192" s="4" t="s">
        <v>428</v>
      </c>
      <c r="B192" s="5" t="s">
        <v>429</v>
      </c>
      <c r="C192" s="5" t="s">
        <v>279</v>
      </c>
      <c r="D192" s="5" t="s">
        <v>5</v>
      </c>
      <c r="E192">
        <v>1</v>
      </c>
      <c r="F192">
        <v>1</v>
      </c>
    </row>
    <row r="193" spans="1:25">
      <c r="A193" s="4" t="s">
        <v>430</v>
      </c>
      <c r="B193" s="5" t="s">
        <v>431</v>
      </c>
      <c r="C193" s="5" t="s">
        <v>260</v>
      </c>
      <c r="D193" s="5" t="s">
        <v>5</v>
      </c>
      <c r="E193">
        <v>2</v>
      </c>
      <c r="F193">
        <v>0.75</v>
      </c>
    </row>
    <row r="194" spans="1:25">
      <c r="A194" s="4" t="s">
        <v>432</v>
      </c>
      <c r="B194" s="5" t="s">
        <v>433</v>
      </c>
      <c r="C194" s="5" t="s">
        <v>289</v>
      </c>
      <c r="D194" s="5" t="s">
        <v>5</v>
      </c>
      <c r="E194">
        <v>2</v>
      </c>
      <c r="F194">
        <v>0.5</v>
      </c>
    </row>
    <row r="195" spans="1:25">
      <c r="A195" s="4" t="s">
        <v>434</v>
      </c>
      <c r="B195" s="5" t="s">
        <v>435</v>
      </c>
      <c r="C195" s="5" t="s">
        <v>289</v>
      </c>
      <c r="D195" s="5" t="s">
        <v>5</v>
      </c>
      <c r="E195">
        <v>2</v>
      </c>
      <c r="F195">
        <v>1</v>
      </c>
    </row>
    <row r="196" spans="1:25">
      <c r="A196" s="4" t="s">
        <v>436</v>
      </c>
      <c r="B196" s="5" t="s">
        <v>437</v>
      </c>
      <c r="C196" s="5" t="s">
        <v>405</v>
      </c>
      <c r="D196" s="5" t="s">
        <v>5</v>
      </c>
      <c r="E196">
        <v>1</v>
      </c>
      <c r="F196">
        <v>1</v>
      </c>
    </row>
    <row r="197" spans="1:25">
      <c r="A197" s="4" t="s">
        <v>438</v>
      </c>
      <c r="B197" s="5" t="s">
        <v>439</v>
      </c>
      <c r="C197" s="5" t="s">
        <v>405</v>
      </c>
      <c r="D197" s="5" t="s">
        <v>5</v>
      </c>
      <c r="E197">
        <v>2</v>
      </c>
      <c r="F197">
        <v>0.5</v>
      </c>
    </row>
    <row r="198" spans="1:25">
      <c r="A198" s="4" t="s">
        <v>440</v>
      </c>
      <c r="B198" s="5" t="s">
        <v>441</v>
      </c>
      <c r="C198" s="5" t="s">
        <v>405</v>
      </c>
      <c r="D198" s="5" t="s">
        <v>5</v>
      </c>
      <c r="E198">
        <v>1</v>
      </c>
      <c r="F198">
        <v>1</v>
      </c>
    </row>
    <row r="199" spans="1:25">
      <c r="A199" s="4" t="s">
        <v>442</v>
      </c>
      <c r="B199" s="5" t="s">
        <v>443</v>
      </c>
      <c r="C199" s="5" t="s">
        <v>405</v>
      </c>
      <c r="D199" s="5" t="s">
        <v>5</v>
      </c>
      <c r="E199" s="32">
        <v>1</v>
      </c>
      <c r="F199">
        <v>0.75</v>
      </c>
    </row>
    <row r="200" spans="1:25">
      <c r="A200" s="4" t="s">
        <v>444</v>
      </c>
      <c r="B200" s="5" t="s">
        <v>445</v>
      </c>
      <c r="C200" s="5" t="s">
        <v>405</v>
      </c>
      <c r="D200" s="5" t="s">
        <v>5</v>
      </c>
      <c r="E200">
        <v>2</v>
      </c>
      <c r="F200">
        <v>1</v>
      </c>
    </row>
    <row r="201" spans="1:25">
      <c r="A201" s="4" t="s">
        <v>446</v>
      </c>
      <c r="B201" s="5" t="s">
        <v>447</v>
      </c>
      <c r="C201" s="5" t="s">
        <v>448</v>
      </c>
      <c r="D201" s="5" t="s">
        <v>5</v>
      </c>
      <c r="E201">
        <v>2</v>
      </c>
      <c r="F201">
        <v>1</v>
      </c>
    </row>
    <row r="202" spans="1:25">
      <c r="A202" s="4" t="s">
        <v>449</v>
      </c>
      <c r="B202" s="5" t="s">
        <v>450</v>
      </c>
      <c r="C202" s="5" t="s">
        <v>448</v>
      </c>
      <c r="D202" s="5" t="s">
        <v>5</v>
      </c>
      <c r="E202">
        <v>1</v>
      </c>
      <c r="F202">
        <v>1</v>
      </c>
    </row>
    <row r="203" spans="1:25">
      <c r="A203" s="4" t="s">
        <v>451</v>
      </c>
      <c r="B203" s="5" t="s">
        <v>452</v>
      </c>
      <c r="C203" s="5" t="s">
        <v>448</v>
      </c>
      <c r="D203" s="5" t="s">
        <v>5</v>
      </c>
      <c r="E203">
        <v>1</v>
      </c>
      <c r="F203">
        <v>1</v>
      </c>
    </row>
    <row r="204" spans="1:25">
      <c r="A204" s="4" t="s">
        <v>453</v>
      </c>
      <c r="B204" s="5" t="s">
        <v>454</v>
      </c>
      <c r="C204" s="5" t="s">
        <v>448</v>
      </c>
      <c r="D204" s="5" t="s">
        <v>5</v>
      </c>
      <c r="E204">
        <v>1</v>
      </c>
      <c r="F204">
        <v>0.5</v>
      </c>
    </row>
    <row r="205" spans="1:25">
      <c r="A205" s="4" t="s">
        <v>455</v>
      </c>
      <c r="B205" s="5" t="s">
        <v>456</v>
      </c>
      <c r="C205" s="5" t="s">
        <v>448</v>
      </c>
      <c r="D205" s="5" t="s">
        <v>5</v>
      </c>
      <c r="E205">
        <v>1</v>
      </c>
      <c r="F205">
        <v>1</v>
      </c>
    </row>
    <row r="206" spans="1:25">
      <c r="A206" s="4" t="s">
        <v>457</v>
      </c>
      <c r="B206" s="5" t="s">
        <v>458</v>
      </c>
      <c r="C206" s="5" t="s">
        <v>448</v>
      </c>
      <c r="D206" s="5" t="s">
        <v>5</v>
      </c>
      <c r="E206">
        <v>1</v>
      </c>
      <c r="F206">
        <v>1</v>
      </c>
    </row>
    <row r="207" spans="1:25">
      <c r="A207" s="4" t="s">
        <v>459</v>
      </c>
      <c r="B207" s="5" t="s">
        <v>460</v>
      </c>
      <c r="C207" s="5" t="s">
        <v>448</v>
      </c>
      <c r="D207" s="5" t="s">
        <v>5</v>
      </c>
      <c r="E207" s="139" t="s">
        <v>482</v>
      </c>
      <c r="F207" s="125">
        <v>1</v>
      </c>
      <c r="G207" s="125"/>
      <c r="H207" s="125"/>
      <c r="I207" s="125"/>
      <c r="J207" s="125"/>
      <c r="K207" s="125"/>
      <c r="L207" s="125"/>
      <c r="N207" s="125"/>
      <c r="O207" s="125"/>
      <c r="V207" s="138"/>
      <c r="W207" s="138"/>
      <c r="X207" s="138"/>
      <c r="Y207" s="125"/>
    </row>
    <row r="208" spans="1:25">
      <c r="A208" s="4" t="s">
        <v>241</v>
      </c>
      <c r="B208" s="5" t="s">
        <v>242</v>
      </c>
      <c r="C208" s="5" t="s">
        <v>243</v>
      </c>
      <c r="D208" s="5" t="s">
        <v>6</v>
      </c>
      <c r="E208">
        <v>1</v>
      </c>
      <c r="F208">
        <v>0.5</v>
      </c>
      <c r="G208">
        <v>2</v>
      </c>
      <c r="H208">
        <v>2</v>
      </c>
      <c r="I208">
        <v>1</v>
      </c>
      <c r="J208">
        <v>1</v>
      </c>
      <c r="V208" s="86">
        <v>2</v>
      </c>
      <c r="W208" s="86">
        <v>2</v>
      </c>
      <c r="X208" s="86">
        <v>2</v>
      </c>
    </row>
    <row r="209" spans="1:24">
      <c r="A209" s="4" t="s">
        <v>244</v>
      </c>
      <c r="B209" s="5" t="s">
        <v>245</v>
      </c>
      <c r="C209" s="5" t="s">
        <v>246</v>
      </c>
      <c r="D209" s="5" t="s">
        <v>6</v>
      </c>
      <c r="E209">
        <v>2</v>
      </c>
      <c r="F209">
        <v>0.5</v>
      </c>
      <c r="G209">
        <v>2</v>
      </c>
      <c r="H209">
        <v>2</v>
      </c>
      <c r="I209">
        <v>1</v>
      </c>
      <c r="J209">
        <v>2</v>
      </c>
      <c r="V209" s="86">
        <v>2</v>
      </c>
      <c r="W209" s="86">
        <v>2</v>
      </c>
      <c r="X209" s="86">
        <v>2</v>
      </c>
    </row>
    <row r="210" spans="1:24">
      <c r="A210" s="4" t="s">
        <v>247</v>
      </c>
      <c r="B210" s="5" t="s">
        <v>248</v>
      </c>
      <c r="C210" s="5" t="s">
        <v>243</v>
      </c>
      <c r="D210" s="5" t="s">
        <v>6</v>
      </c>
      <c r="E210">
        <v>2</v>
      </c>
      <c r="F210">
        <v>0.75</v>
      </c>
      <c r="G210">
        <v>2</v>
      </c>
      <c r="H210">
        <v>2</v>
      </c>
      <c r="I210">
        <v>2</v>
      </c>
      <c r="J210">
        <v>2</v>
      </c>
      <c r="V210" s="86">
        <v>2</v>
      </c>
      <c r="W210" s="86">
        <v>2</v>
      </c>
      <c r="X210" s="86">
        <v>2</v>
      </c>
    </row>
    <row r="211" spans="1:24">
      <c r="A211" s="4" t="s">
        <v>249</v>
      </c>
      <c r="B211" s="5" t="s">
        <v>250</v>
      </c>
      <c r="C211" s="5" t="s">
        <v>251</v>
      </c>
      <c r="D211" s="5" t="s">
        <v>6</v>
      </c>
      <c r="E211">
        <v>2</v>
      </c>
      <c r="F211">
        <v>1</v>
      </c>
      <c r="G211">
        <v>1</v>
      </c>
      <c r="H211">
        <v>2</v>
      </c>
      <c r="I211">
        <v>1</v>
      </c>
      <c r="J211">
        <v>2</v>
      </c>
      <c r="V211" s="86">
        <v>2</v>
      </c>
      <c r="W211" s="86">
        <v>2</v>
      </c>
      <c r="X211" s="86">
        <v>2</v>
      </c>
    </row>
    <row r="212" spans="1:24">
      <c r="A212" s="4" t="s">
        <v>252</v>
      </c>
      <c r="B212" s="5" t="s">
        <v>253</v>
      </c>
      <c r="C212" s="5" t="s">
        <v>251</v>
      </c>
      <c r="D212" s="5" t="s">
        <v>6</v>
      </c>
      <c r="E212">
        <v>2</v>
      </c>
      <c r="F212">
        <v>0.6</v>
      </c>
      <c r="G212">
        <v>2</v>
      </c>
      <c r="H212">
        <v>2</v>
      </c>
      <c r="I212">
        <v>2</v>
      </c>
      <c r="J212">
        <v>2</v>
      </c>
      <c r="V212" s="86">
        <v>2</v>
      </c>
      <c r="W212" s="86">
        <v>2</v>
      </c>
      <c r="X212" s="86">
        <v>2</v>
      </c>
    </row>
    <row r="213" spans="1:24">
      <c r="A213" s="4" t="s">
        <v>254</v>
      </c>
      <c r="B213" s="5" t="s">
        <v>255</v>
      </c>
      <c r="C213" s="5" t="s">
        <v>251</v>
      </c>
      <c r="D213" s="5" t="s">
        <v>6</v>
      </c>
      <c r="E213">
        <v>1</v>
      </c>
      <c r="F213">
        <v>0.4</v>
      </c>
      <c r="G213">
        <v>2</v>
      </c>
      <c r="H213">
        <v>2</v>
      </c>
      <c r="I213">
        <v>1</v>
      </c>
      <c r="J213">
        <v>1</v>
      </c>
      <c r="V213" s="86">
        <v>2</v>
      </c>
      <c r="W213" s="86">
        <v>2</v>
      </c>
      <c r="X213" s="86">
        <v>2</v>
      </c>
    </row>
    <row r="214" spans="1:24">
      <c r="A214" s="4" t="s">
        <v>256</v>
      </c>
      <c r="B214" s="5" t="s">
        <v>257</v>
      </c>
      <c r="C214" s="5" t="s">
        <v>243</v>
      </c>
      <c r="D214" s="5" t="s">
        <v>6</v>
      </c>
      <c r="E214">
        <v>1</v>
      </c>
      <c r="F214">
        <v>0.6</v>
      </c>
      <c r="G214">
        <v>2</v>
      </c>
      <c r="H214">
        <v>2</v>
      </c>
      <c r="I214">
        <v>1</v>
      </c>
      <c r="J214">
        <v>2</v>
      </c>
      <c r="V214" s="86">
        <v>2</v>
      </c>
      <c r="W214" s="86">
        <v>2</v>
      </c>
      <c r="X214" s="86">
        <v>2</v>
      </c>
    </row>
    <row r="215" spans="1:24">
      <c r="A215" s="4" t="s">
        <v>258</v>
      </c>
      <c r="B215" s="5" t="s">
        <v>259</v>
      </c>
      <c r="C215" s="5" t="s">
        <v>260</v>
      </c>
      <c r="D215" s="5" t="s">
        <v>6</v>
      </c>
      <c r="E215" s="32">
        <v>3</v>
      </c>
      <c r="F215" s="32">
        <v>3</v>
      </c>
      <c r="G215" s="32">
        <v>3</v>
      </c>
      <c r="H215" s="32">
        <v>3</v>
      </c>
      <c r="I215" s="32">
        <v>3</v>
      </c>
      <c r="J215" s="32">
        <v>3</v>
      </c>
      <c r="V215" s="86">
        <v>3</v>
      </c>
      <c r="W215" s="86">
        <v>3</v>
      </c>
      <c r="X215" s="86">
        <v>3</v>
      </c>
    </row>
    <row r="216" spans="1:24">
      <c r="A216" s="4" t="s">
        <v>261</v>
      </c>
      <c r="B216" s="5" t="s">
        <v>262</v>
      </c>
      <c r="C216" s="5" t="s">
        <v>263</v>
      </c>
      <c r="D216" s="5" t="s">
        <v>6</v>
      </c>
      <c r="E216">
        <v>1</v>
      </c>
      <c r="F216">
        <v>1</v>
      </c>
      <c r="G216">
        <v>1</v>
      </c>
      <c r="H216">
        <v>2</v>
      </c>
      <c r="I216">
        <v>1</v>
      </c>
      <c r="J216">
        <v>2</v>
      </c>
      <c r="V216" s="86">
        <v>2</v>
      </c>
      <c r="W216" s="86">
        <v>2</v>
      </c>
      <c r="X216" s="86">
        <v>2</v>
      </c>
    </row>
    <row r="217" spans="1:24">
      <c r="A217" s="4" t="s">
        <v>264</v>
      </c>
      <c r="B217" s="5" t="s">
        <v>265</v>
      </c>
      <c r="C217" s="5" t="s">
        <v>260</v>
      </c>
      <c r="D217" s="5" t="s">
        <v>6</v>
      </c>
      <c r="E217">
        <v>2</v>
      </c>
      <c r="F217">
        <v>1</v>
      </c>
      <c r="G217">
        <v>1</v>
      </c>
      <c r="H217">
        <v>2</v>
      </c>
      <c r="I217">
        <v>1</v>
      </c>
      <c r="J217">
        <v>2</v>
      </c>
      <c r="V217" s="86">
        <v>2</v>
      </c>
      <c r="W217" s="86">
        <v>1</v>
      </c>
      <c r="X217" s="86">
        <v>2</v>
      </c>
    </row>
    <row r="218" spans="1:24">
      <c r="A218" s="4" t="s">
        <v>266</v>
      </c>
      <c r="B218" s="5" t="s">
        <v>267</v>
      </c>
      <c r="C218" s="5" t="s">
        <v>263</v>
      </c>
      <c r="D218" s="5" t="s">
        <v>6</v>
      </c>
      <c r="E218">
        <v>1</v>
      </c>
      <c r="F218">
        <v>1</v>
      </c>
      <c r="G218">
        <v>2</v>
      </c>
      <c r="H218">
        <v>2</v>
      </c>
      <c r="I218">
        <v>1</v>
      </c>
      <c r="J218">
        <v>2</v>
      </c>
      <c r="V218" s="86">
        <v>2</v>
      </c>
      <c r="W218" s="86">
        <v>2</v>
      </c>
      <c r="X218" s="86">
        <v>2</v>
      </c>
    </row>
    <row r="219" spans="1:24">
      <c r="A219" s="4" t="s">
        <v>268</v>
      </c>
      <c r="B219" s="5" t="s">
        <v>269</v>
      </c>
      <c r="C219" s="5" t="s">
        <v>263</v>
      </c>
      <c r="D219" s="5" t="s">
        <v>6</v>
      </c>
      <c r="E219">
        <v>2</v>
      </c>
      <c r="F219">
        <v>0.8</v>
      </c>
      <c r="G219">
        <v>1</v>
      </c>
      <c r="H219">
        <v>2</v>
      </c>
      <c r="I219">
        <v>2</v>
      </c>
      <c r="J219">
        <v>2</v>
      </c>
      <c r="V219" s="86">
        <v>1</v>
      </c>
      <c r="W219" s="86">
        <v>2</v>
      </c>
      <c r="X219" s="86">
        <v>2</v>
      </c>
    </row>
    <row r="220" spans="1:24">
      <c r="A220" s="4" t="s">
        <v>270</v>
      </c>
      <c r="B220" s="5" t="s">
        <v>271</v>
      </c>
      <c r="C220" s="5" t="s">
        <v>251</v>
      </c>
      <c r="D220" s="5" t="s">
        <v>6</v>
      </c>
      <c r="E220">
        <v>2</v>
      </c>
      <c r="F220">
        <v>1</v>
      </c>
      <c r="G220">
        <v>1</v>
      </c>
      <c r="H220">
        <v>2</v>
      </c>
      <c r="I220">
        <v>1</v>
      </c>
      <c r="J220">
        <v>2</v>
      </c>
      <c r="V220" s="86">
        <v>1</v>
      </c>
      <c r="W220" s="86">
        <v>2</v>
      </c>
      <c r="X220" s="86">
        <v>2</v>
      </c>
    </row>
    <row r="221" spans="1:24">
      <c r="A221" s="4" t="s">
        <v>272</v>
      </c>
      <c r="B221" s="5" t="s">
        <v>273</v>
      </c>
      <c r="C221" s="5" t="s">
        <v>274</v>
      </c>
      <c r="D221" s="5" t="s">
        <v>6</v>
      </c>
      <c r="E221">
        <v>1</v>
      </c>
      <c r="F221">
        <v>0.4</v>
      </c>
      <c r="G221">
        <v>1</v>
      </c>
      <c r="H221">
        <v>2</v>
      </c>
      <c r="I221">
        <v>1</v>
      </c>
      <c r="J221">
        <v>2</v>
      </c>
      <c r="V221" s="86">
        <v>2</v>
      </c>
      <c r="W221" s="86">
        <v>2</v>
      </c>
      <c r="X221" s="86">
        <v>2</v>
      </c>
    </row>
    <row r="222" spans="1:24">
      <c r="A222" s="4" t="s">
        <v>275</v>
      </c>
      <c r="B222" s="5" t="s">
        <v>276</v>
      </c>
      <c r="C222" s="5" t="s">
        <v>243</v>
      </c>
      <c r="D222" s="5" t="s">
        <v>6</v>
      </c>
      <c r="E222">
        <v>1</v>
      </c>
      <c r="F222">
        <v>0.4</v>
      </c>
      <c r="G222">
        <v>1</v>
      </c>
      <c r="H222">
        <v>2</v>
      </c>
      <c r="I222">
        <v>1</v>
      </c>
      <c r="J222">
        <v>1</v>
      </c>
      <c r="V222" s="86">
        <v>2</v>
      </c>
      <c r="W222" s="86">
        <v>2</v>
      </c>
      <c r="X222" s="86">
        <v>2</v>
      </c>
    </row>
    <row r="223" spans="1:24">
      <c r="A223" s="4" t="s">
        <v>277</v>
      </c>
      <c r="B223" s="5" t="s">
        <v>278</v>
      </c>
      <c r="C223" s="5" t="s">
        <v>279</v>
      </c>
      <c r="D223" s="5" t="s">
        <v>6</v>
      </c>
      <c r="E223">
        <v>2</v>
      </c>
      <c r="F223">
        <v>1</v>
      </c>
      <c r="G223">
        <v>2</v>
      </c>
      <c r="H223">
        <v>2</v>
      </c>
      <c r="I223">
        <v>2</v>
      </c>
      <c r="J223">
        <v>2</v>
      </c>
      <c r="V223" s="86">
        <v>2</v>
      </c>
      <c r="W223" s="86">
        <v>2</v>
      </c>
      <c r="X223" s="86">
        <v>2</v>
      </c>
    </row>
    <row r="224" spans="1:24">
      <c r="A224" s="4" t="s">
        <v>280</v>
      </c>
      <c r="B224" s="5" t="s">
        <v>281</v>
      </c>
      <c r="C224" s="5" t="s">
        <v>279</v>
      </c>
      <c r="D224" s="5" t="s">
        <v>6</v>
      </c>
      <c r="E224">
        <v>2</v>
      </c>
      <c r="F224">
        <v>0.5</v>
      </c>
      <c r="G224">
        <v>2</v>
      </c>
      <c r="H224">
        <v>2</v>
      </c>
      <c r="I224">
        <v>2</v>
      </c>
      <c r="J224">
        <v>1</v>
      </c>
      <c r="V224" s="86">
        <v>1</v>
      </c>
      <c r="W224" s="86">
        <v>1</v>
      </c>
      <c r="X224" s="86">
        <v>2</v>
      </c>
    </row>
    <row r="225" spans="1:24">
      <c r="A225" s="4" t="s">
        <v>282</v>
      </c>
      <c r="B225" s="5" t="s">
        <v>283</v>
      </c>
      <c r="C225" s="5" t="s">
        <v>284</v>
      </c>
      <c r="D225" s="5" t="s">
        <v>6</v>
      </c>
      <c r="E225">
        <v>2</v>
      </c>
      <c r="F225">
        <v>0.5</v>
      </c>
      <c r="G225">
        <v>2</v>
      </c>
      <c r="H225">
        <v>2</v>
      </c>
      <c r="I225">
        <v>1</v>
      </c>
      <c r="J225">
        <v>2</v>
      </c>
      <c r="V225" s="86">
        <v>2</v>
      </c>
      <c r="W225" s="86">
        <v>2</v>
      </c>
      <c r="X225" s="86">
        <v>2</v>
      </c>
    </row>
    <row r="226" spans="1:24">
      <c r="A226" s="4" t="s">
        <v>285</v>
      </c>
      <c r="B226" s="5" t="s">
        <v>286</v>
      </c>
      <c r="C226" s="5" t="s">
        <v>279</v>
      </c>
      <c r="D226" s="5" t="s">
        <v>6</v>
      </c>
      <c r="E226">
        <v>2</v>
      </c>
      <c r="F226">
        <v>1</v>
      </c>
      <c r="G226">
        <v>1</v>
      </c>
      <c r="H226">
        <v>2</v>
      </c>
      <c r="I226">
        <v>1</v>
      </c>
      <c r="J226">
        <v>2</v>
      </c>
      <c r="V226" s="86">
        <v>2</v>
      </c>
      <c r="W226" s="86">
        <v>1</v>
      </c>
      <c r="X226" s="86">
        <v>2</v>
      </c>
    </row>
    <row r="227" spans="1:24">
      <c r="A227" s="4" t="s">
        <v>287</v>
      </c>
      <c r="B227" s="5" t="s">
        <v>288</v>
      </c>
      <c r="C227" s="5" t="s">
        <v>289</v>
      </c>
      <c r="D227" s="5" t="s">
        <v>6</v>
      </c>
      <c r="E227">
        <v>2</v>
      </c>
      <c r="F227">
        <v>1</v>
      </c>
      <c r="G227">
        <v>2</v>
      </c>
      <c r="H227">
        <v>2</v>
      </c>
      <c r="I227">
        <v>1</v>
      </c>
      <c r="J227">
        <v>1</v>
      </c>
      <c r="V227" s="86">
        <v>2</v>
      </c>
      <c r="W227" s="86">
        <v>2</v>
      </c>
      <c r="X227" s="86">
        <v>2</v>
      </c>
    </row>
    <row r="228" spans="1:24">
      <c r="A228" s="4" t="s">
        <v>290</v>
      </c>
      <c r="B228" s="5" t="s">
        <v>291</v>
      </c>
      <c r="C228" s="5" t="s">
        <v>292</v>
      </c>
      <c r="D228" s="5" t="s">
        <v>6</v>
      </c>
      <c r="E228">
        <v>2</v>
      </c>
      <c r="F228">
        <v>1</v>
      </c>
      <c r="G228">
        <v>1</v>
      </c>
      <c r="H228">
        <v>2</v>
      </c>
      <c r="I228">
        <v>1</v>
      </c>
      <c r="J228">
        <v>1</v>
      </c>
      <c r="V228" s="86">
        <v>2</v>
      </c>
      <c r="W228" s="86">
        <v>2</v>
      </c>
      <c r="X228" s="86">
        <v>2</v>
      </c>
    </row>
    <row r="229" spans="1:24">
      <c r="A229" s="4" t="s">
        <v>293</v>
      </c>
      <c r="B229" s="5" t="s">
        <v>294</v>
      </c>
      <c r="C229" s="5" t="s">
        <v>279</v>
      </c>
      <c r="D229" s="5" t="s">
        <v>6</v>
      </c>
      <c r="E229">
        <v>2</v>
      </c>
      <c r="F229">
        <v>1</v>
      </c>
      <c r="G229">
        <v>2</v>
      </c>
      <c r="H229">
        <v>2</v>
      </c>
      <c r="I229">
        <v>1</v>
      </c>
      <c r="J229">
        <v>1</v>
      </c>
      <c r="V229" s="86">
        <v>2</v>
      </c>
      <c r="W229" s="86">
        <v>2</v>
      </c>
      <c r="X229" s="86">
        <v>2</v>
      </c>
    </row>
    <row r="230" spans="1:24">
      <c r="A230" s="4" t="s">
        <v>295</v>
      </c>
      <c r="B230" s="5" t="s">
        <v>296</v>
      </c>
      <c r="C230" s="5" t="s">
        <v>279</v>
      </c>
      <c r="D230" s="5" t="s">
        <v>6</v>
      </c>
      <c r="E230">
        <v>1</v>
      </c>
      <c r="F230">
        <v>0.8</v>
      </c>
      <c r="G230">
        <v>1</v>
      </c>
      <c r="H230">
        <v>2</v>
      </c>
      <c r="I230">
        <v>2</v>
      </c>
      <c r="J230">
        <v>1</v>
      </c>
      <c r="V230" s="86">
        <v>2</v>
      </c>
      <c r="W230" s="86">
        <v>2</v>
      </c>
      <c r="X230" s="86">
        <v>2</v>
      </c>
    </row>
    <row r="231" spans="1:24">
      <c r="A231" s="4" t="s">
        <v>297</v>
      </c>
      <c r="B231" s="5" t="s">
        <v>298</v>
      </c>
      <c r="C231" s="5" t="s">
        <v>289</v>
      </c>
      <c r="D231" s="5" t="s">
        <v>6</v>
      </c>
      <c r="E231">
        <v>2</v>
      </c>
      <c r="F231">
        <v>1</v>
      </c>
      <c r="G231">
        <v>2</v>
      </c>
      <c r="H231">
        <v>2</v>
      </c>
      <c r="I231">
        <v>1</v>
      </c>
      <c r="J231">
        <v>1</v>
      </c>
      <c r="V231" s="86">
        <v>2</v>
      </c>
      <c r="W231" s="86">
        <v>2</v>
      </c>
      <c r="X231" s="86">
        <v>2</v>
      </c>
    </row>
    <row r="232" spans="1:24">
      <c r="A232" s="4" t="s">
        <v>299</v>
      </c>
      <c r="B232" s="5" t="s">
        <v>300</v>
      </c>
      <c r="C232" s="5" t="s">
        <v>243</v>
      </c>
      <c r="D232" s="5" t="s">
        <v>6</v>
      </c>
      <c r="E232">
        <v>1</v>
      </c>
      <c r="F232">
        <v>0.5</v>
      </c>
      <c r="G232">
        <v>2</v>
      </c>
      <c r="H232">
        <v>2</v>
      </c>
      <c r="I232">
        <v>1</v>
      </c>
      <c r="J232">
        <v>2</v>
      </c>
      <c r="V232" s="86">
        <v>2</v>
      </c>
      <c r="W232" s="86">
        <v>2</v>
      </c>
      <c r="X232" s="86">
        <v>2</v>
      </c>
    </row>
    <row r="233" spans="1:24">
      <c r="A233" s="4" t="s">
        <v>301</v>
      </c>
      <c r="B233" s="5" t="s">
        <v>302</v>
      </c>
      <c r="C233" s="5" t="s">
        <v>274</v>
      </c>
      <c r="D233" s="5" t="s">
        <v>6</v>
      </c>
      <c r="E233">
        <v>1</v>
      </c>
      <c r="F233">
        <v>1</v>
      </c>
      <c r="G233">
        <v>2</v>
      </c>
      <c r="H233">
        <v>2</v>
      </c>
      <c r="I233">
        <v>1</v>
      </c>
      <c r="J233">
        <v>2</v>
      </c>
      <c r="V233" s="86">
        <v>2</v>
      </c>
      <c r="W233" s="86">
        <v>2</v>
      </c>
      <c r="X233" s="86">
        <v>2</v>
      </c>
    </row>
    <row r="234" spans="1:24">
      <c r="A234" s="4" t="s">
        <v>303</v>
      </c>
      <c r="B234" s="5" t="s">
        <v>304</v>
      </c>
      <c r="C234" s="5" t="s">
        <v>284</v>
      </c>
      <c r="D234" s="5" t="s">
        <v>6</v>
      </c>
      <c r="E234">
        <v>1</v>
      </c>
      <c r="F234">
        <v>0.5</v>
      </c>
      <c r="G234">
        <v>2</v>
      </c>
      <c r="H234">
        <v>2</v>
      </c>
      <c r="I234">
        <v>2</v>
      </c>
      <c r="J234">
        <v>2</v>
      </c>
      <c r="V234" s="86">
        <v>2</v>
      </c>
      <c r="W234" s="86">
        <v>1</v>
      </c>
      <c r="X234" s="86">
        <v>2</v>
      </c>
    </row>
    <row r="235" spans="1:24">
      <c r="A235" s="4" t="s">
        <v>305</v>
      </c>
      <c r="B235" s="5" t="s">
        <v>306</v>
      </c>
      <c r="C235" s="5" t="s">
        <v>292</v>
      </c>
      <c r="D235" s="5" t="s">
        <v>6</v>
      </c>
      <c r="E235">
        <v>2</v>
      </c>
      <c r="F235">
        <v>0.6</v>
      </c>
      <c r="G235">
        <v>2</v>
      </c>
      <c r="H235">
        <v>2</v>
      </c>
      <c r="I235">
        <v>1</v>
      </c>
      <c r="J235">
        <v>2</v>
      </c>
      <c r="V235" s="86">
        <v>2</v>
      </c>
      <c r="W235" s="86">
        <v>2</v>
      </c>
      <c r="X235" s="86">
        <v>2</v>
      </c>
    </row>
    <row r="236" spans="1:24">
      <c r="A236" s="4" t="s">
        <v>307</v>
      </c>
      <c r="B236" s="5" t="s">
        <v>308</v>
      </c>
      <c r="C236" s="5" t="s">
        <v>309</v>
      </c>
      <c r="D236" s="5" t="s">
        <v>6</v>
      </c>
      <c r="E236">
        <v>2</v>
      </c>
      <c r="F236">
        <v>1</v>
      </c>
      <c r="G236">
        <v>2</v>
      </c>
      <c r="H236">
        <v>2</v>
      </c>
      <c r="I236">
        <v>2</v>
      </c>
      <c r="J236">
        <v>2</v>
      </c>
      <c r="V236" s="86">
        <v>2</v>
      </c>
      <c r="W236" s="86">
        <v>2</v>
      </c>
      <c r="X236" s="86">
        <v>2</v>
      </c>
    </row>
    <row r="237" spans="1:24">
      <c r="A237" s="4" t="s">
        <v>310</v>
      </c>
      <c r="B237" s="5" t="s">
        <v>311</v>
      </c>
      <c r="C237" s="5" t="s">
        <v>309</v>
      </c>
      <c r="D237" s="5" t="s">
        <v>6</v>
      </c>
      <c r="E237">
        <v>1</v>
      </c>
      <c r="F237">
        <v>0.6</v>
      </c>
      <c r="G237">
        <v>2</v>
      </c>
      <c r="H237">
        <v>2</v>
      </c>
      <c r="I237">
        <v>2</v>
      </c>
      <c r="J237">
        <v>2</v>
      </c>
      <c r="V237" s="86">
        <v>2</v>
      </c>
      <c r="W237" s="86">
        <v>2</v>
      </c>
      <c r="X237" s="86">
        <v>2</v>
      </c>
    </row>
    <row r="238" spans="1:24">
      <c r="A238" s="4" t="s">
        <v>312</v>
      </c>
      <c r="B238" s="5" t="s">
        <v>313</v>
      </c>
      <c r="C238" s="5" t="s">
        <v>263</v>
      </c>
      <c r="D238" s="5" t="s">
        <v>6</v>
      </c>
      <c r="E238">
        <v>2</v>
      </c>
      <c r="F238">
        <v>1</v>
      </c>
      <c r="G238">
        <v>1</v>
      </c>
      <c r="H238">
        <v>2</v>
      </c>
      <c r="I238">
        <v>1</v>
      </c>
      <c r="J238">
        <v>2</v>
      </c>
      <c r="V238" s="86">
        <v>2</v>
      </c>
      <c r="W238" s="86">
        <v>2</v>
      </c>
      <c r="X238" s="86">
        <v>2</v>
      </c>
    </row>
    <row r="239" spans="1:24">
      <c r="A239" s="4" t="s">
        <v>314</v>
      </c>
      <c r="B239" s="5" t="s">
        <v>315</v>
      </c>
      <c r="C239" s="5" t="s">
        <v>263</v>
      </c>
      <c r="D239" s="5" t="s">
        <v>6</v>
      </c>
      <c r="E239">
        <v>2</v>
      </c>
      <c r="F239">
        <v>1</v>
      </c>
      <c r="G239">
        <v>2</v>
      </c>
      <c r="H239">
        <v>2</v>
      </c>
      <c r="I239">
        <v>2</v>
      </c>
      <c r="J239">
        <v>2</v>
      </c>
      <c r="V239" s="86">
        <v>2</v>
      </c>
      <c r="W239" s="86">
        <v>2</v>
      </c>
      <c r="X239" s="86">
        <v>2</v>
      </c>
    </row>
    <row r="240" spans="1:24">
      <c r="A240" s="4" t="s">
        <v>316</v>
      </c>
      <c r="B240" s="5" t="s">
        <v>317</v>
      </c>
      <c r="C240" s="5" t="s">
        <v>263</v>
      </c>
      <c r="D240" s="5" t="s">
        <v>6</v>
      </c>
      <c r="E240">
        <v>2</v>
      </c>
      <c r="F240">
        <v>0.5</v>
      </c>
      <c r="G240">
        <v>1</v>
      </c>
      <c r="H240">
        <v>1</v>
      </c>
      <c r="I240">
        <v>2</v>
      </c>
      <c r="J240">
        <v>2</v>
      </c>
      <c r="V240" s="86">
        <v>1</v>
      </c>
      <c r="W240" s="86">
        <v>2</v>
      </c>
      <c r="X240" s="86">
        <v>2</v>
      </c>
    </row>
    <row r="241" spans="1:24">
      <c r="A241" s="4" t="s">
        <v>318</v>
      </c>
      <c r="B241" s="5" t="s">
        <v>319</v>
      </c>
      <c r="C241" s="5" t="s">
        <v>279</v>
      </c>
      <c r="D241" s="5" t="s">
        <v>6</v>
      </c>
      <c r="E241">
        <v>1</v>
      </c>
      <c r="F241">
        <v>1</v>
      </c>
      <c r="G241">
        <v>2</v>
      </c>
      <c r="H241">
        <v>2</v>
      </c>
      <c r="I241">
        <v>1</v>
      </c>
      <c r="J241">
        <v>2</v>
      </c>
      <c r="V241" s="86">
        <v>2</v>
      </c>
      <c r="W241" s="86">
        <v>2</v>
      </c>
      <c r="X241" s="86">
        <v>2</v>
      </c>
    </row>
    <row r="242" spans="1:24">
      <c r="A242" s="4" t="s">
        <v>320</v>
      </c>
      <c r="B242" s="5" t="s">
        <v>321</v>
      </c>
      <c r="C242" s="5" t="s">
        <v>263</v>
      </c>
      <c r="D242" s="5" t="s">
        <v>6</v>
      </c>
      <c r="E242">
        <v>2</v>
      </c>
      <c r="F242">
        <v>0.9</v>
      </c>
      <c r="G242">
        <v>2</v>
      </c>
      <c r="H242">
        <v>2</v>
      </c>
      <c r="I242">
        <v>2</v>
      </c>
      <c r="J242">
        <v>2</v>
      </c>
      <c r="V242" s="86">
        <v>2</v>
      </c>
      <c r="W242" s="86">
        <v>2</v>
      </c>
      <c r="X242" s="86">
        <v>2</v>
      </c>
    </row>
    <row r="243" spans="1:24">
      <c r="A243" s="4" t="s">
        <v>322</v>
      </c>
      <c r="B243" s="5" t="s">
        <v>323</v>
      </c>
      <c r="C243" s="5" t="s">
        <v>292</v>
      </c>
      <c r="D243" s="5" t="s">
        <v>6</v>
      </c>
      <c r="E243">
        <v>2</v>
      </c>
      <c r="F243">
        <v>0.8</v>
      </c>
      <c r="G243">
        <v>2</v>
      </c>
      <c r="H243">
        <v>2</v>
      </c>
      <c r="I243">
        <v>2</v>
      </c>
      <c r="J243">
        <v>2</v>
      </c>
      <c r="V243" s="86">
        <v>2</v>
      </c>
      <c r="W243" s="86">
        <v>1</v>
      </c>
      <c r="X243" s="86">
        <v>2</v>
      </c>
    </row>
    <row r="244" spans="1:24">
      <c r="A244" s="4" t="s">
        <v>324</v>
      </c>
      <c r="B244" s="5" t="s">
        <v>325</v>
      </c>
      <c r="C244" s="5" t="s">
        <v>284</v>
      </c>
      <c r="D244" s="5" t="s">
        <v>6</v>
      </c>
      <c r="E244">
        <v>2</v>
      </c>
      <c r="F244">
        <v>0.9</v>
      </c>
      <c r="G244">
        <v>2</v>
      </c>
      <c r="H244">
        <v>2</v>
      </c>
      <c r="I244">
        <v>1</v>
      </c>
      <c r="J244">
        <v>2</v>
      </c>
      <c r="V244" s="86">
        <v>2</v>
      </c>
      <c r="W244" s="86">
        <v>2</v>
      </c>
      <c r="X244" s="86">
        <v>2</v>
      </c>
    </row>
    <row r="245" spans="1:24">
      <c r="A245" s="4" t="s">
        <v>326</v>
      </c>
      <c r="B245" s="5" t="s">
        <v>327</v>
      </c>
      <c r="C245" s="5" t="s">
        <v>284</v>
      </c>
      <c r="D245" s="5" t="s">
        <v>6</v>
      </c>
      <c r="E245">
        <v>1</v>
      </c>
      <c r="F245">
        <v>0.9</v>
      </c>
      <c r="G245">
        <v>1</v>
      </c>
      <c r="H245">
        <v>2</v>
      </c>
      <c r="I245">
        <v>1</v>
      </c>
      <c r="J245">
        <v>2</v>
      </c>
      <c r="V245" s="86">
        <v>2</v>
      </c>
      <c r="W245" s="86">
        <v>2</v>
      </c>
      <c r="X245" s="86">
        <v>2</v>
      </c>
    </row>
    <row r="246" spans="1:24">
      <c r="A246" s="4" t="s">
        <v>328</v>
      </c>
      <c r="B246" s="5" t="s">
        <v>329</v>
      </c>
      <c r="C246" s="5" t="s">
        <v>243</v>
      </c>
      <c r="D246" s="5" t="s">
        <v>6</v>
      </c>
      <c r="E246">
        <v>2</v>
      </c>
      <c r="F246">
        <v>1</v>
      </c>
      <c r="G246">
        <v>1</v>
      </c>
      <c r="H246">
        <v>2</v>
      </c>
      <c r="I246">
        <v>2</v>
      </c>
      <c r="J246">
        <v>2</v>
      </c>
      <c r="V246" s="86">
        <v>2</v>
      </c>
      <c r="W246" s="86">
        <v>2</v>
      </c>
      <c r="X246" s="86">
        <v>2</v>
      </c>
    </row>
    <row r="247" spans="1:24">
      <c r="A247" s="4" t="s">
        <v>330</v>
      </c>
      <c r="B247" s="5" t="s">
        <v>331</v>
      </c>
      <c r="C247" s="5" t="s">
        <v>289</v>
      </c>
      <c r="D247" s="5" t="s">
        <v>6</v>
      </c>
      <c r="E247">
        <v>2</v>
      </c>
      <c r="F247">
        <v>0.5</v>
      </c>
      <c r="G247">
        <v>2</v>
      </c>
      <c r="H247">
        <v>2</v>
      </c>
      <c r="I247">
        <v>2</v>
      </c>
      <c r="J247">
        <v>2</v>
      </c>
      <c r="V247" s="86">
        <v>2</v>
      </c>
      <c r="W247" s="86">
        <v>2</v>
      </c>
      <c r="X247" s="86">
        <v>2</v>
      </c>
    </row>
    <row r="248" spans="1:24">
      <c r="A248" s="4" t="s">
        <v>332</v>
      </c>
      <c r="B248" s="5" t="s">
        <v>333</v>
      </c>
      <c r="C248" s="5" t="s">
        <v>279</v>
      </c>
      <c r="D248" s="5" t="s">
        <v>6</v>
      </c>
      <c r="E248">
        <v>2</v>
      </c>
      <c r="F248">
        <v>1</v>
      </c>
      <c r="G248">
        <v>1</v>
      </c>
      <c r="H248">
        <v>2</v>
      </c>
      <c r="I248">
        <v>2</v>
      </c>
      <c r="J248">
        <v>1</v>
      </c>
      <c r="V248" s="86">
        <v>2</v>
      </c>
      <c r="W248" s="86">
        <v>2</v>
      </c>
      <c r="X248" s="86">
        <v>2</v>
      </c>
    </row>
    <row r="249" spans="1:24">
      <c r="A249" s="4" t="s">
        <v>334</v>
      </c>
      <c r="B249" s="5" t="s">
        <v>335</v>
      </c>
      <c r="C249" s="5" t="s">
        <v>284</v>
      </c>
      <c r="D249" s="5" t="s">
        <v>6</v>
      </c>
      <c r="E249">
        <v>1</v>
      </c>
      <c r="F249">
        <v>1</v>
      </c>
      <c r="G249">
        <v>1</v>
      </c>
      <c r="H249">
        <v>2</v>
      </c>
      <c r="I249">
        <v>1</v>
      </c>
      <c r="J249">
        <v>1</v>
      </c>
      <c r="V249" s="86">
        <v>2</v>
      </c>
      <c r="W249" s="86">
        <v>2</v>
      </c>
      <c r="X249" s="86">
        <v>2</v>
      </c>
    </row>
    <row r="250" spans="1:24">
      <c r="A250" s="4" t="s">
        <v>336</v>
      </c>
      <c r="B250" s="5" t="s">
        <v>337</v>
      </c>
      <c r="C250" s="5" t="s">
        <v>243</v>
      </c>
      <c r="D250" s="5" t="s">
        <v>6</v>
      </c>
      <c r="E250">
        <v>1</v>
      </c>
      <c r="F250">
        <v>1</v>
      </c>
      <c r="G250">
        <v>2</v>
      </c>
      <c r="H250">
        <v>2</v>
      </c>
      <c r="I250">
        <v>1</v>
      </c>
      <c r="J250">
        <v>2</v>
      </c>
      <c r="V250" s="86">
        <v>2</v>
      </c>
      <c r="W250" s="86">
        <v>2</v>
      </c>
      <c r="X250" s="86">
        <v>2</v>
      </c>
    </row>
    <row r="251" spans="1:24">
      <c r="A251" s="4" t="s">
        <v>338</v>
      </c>
      <c r="B251" s="5" t="s">
        <v>339</v>
      </c>
      <c r="C251" s="5" t="s">
        <v>243</v>
      </c>
      <c r="D251" s="5" t="s">
        <v>6</v>
      </c>
      <c r="E251">
        <v>2</v>
      </c>
      <c r="F251">
        <v>0.25</v>
      </c>
      <c r="G251">
        <v>2</v>
      </c>
      <c r="H251">
        <v>2</v>
      </c>
      <c r="I251">
        <v>1</v>
      </c>
      <c r="J251">
        <v>1</v>
      </c>
      <c r="V251" s="86">
        <v>2</v>
      </c>
      <c r="W251" s="86">
        <v>2</v>
      </c>
      <c r="X251" s="86">
        <v>2</v>
      </c>
    </row>
    <row r="252" spans="1:24">
      <c r="A252" s="4" t="s">
        <v>340</v>
      </c>
      <c r="B252" s="5" t="s">
        <v>341</v>
      </c>
      <c r="C252" s="5" t="s">
        <v>342</v>
      </c>
      <c r="D252" s="5" t="s">
        <v>6</v>
      </c>
      <c r="E252">
        <v>1</v>
      </c>
      <c r="F252">
        <v>0.8</v>
      </c>
      <c r="G252">
        <v>2</v>
      </c>
      <c r="H252">
        <v>2</v>
      </c>
      <c r="I252">
        <v>1</v>
      </c>
      <c r="J252">
        <v>1</v>
      </c>
      <c r="V252" s="86">
        <v>2</v>
      </c>
      <c r="W252" s="86">
        <v>2</v>
      </c>
      <c r="X252" s="86">
        <v>2</v>
      </c>
    </row>
    <row r="253" spans="1:24">
      <c r="A253" s="4" t="s">
        <v>343</v>
      </c>
      <c r="B253" s="5" t="s">
        <v>344</v>
      </c>
      <c r="C253" s="5" t="s">
        <v>284</v>
      </c>
      <c r="D253" s="5" t="s">
        <v>6</v>
      </c>
      <c r="E253">
        <v>2</v>
      </c>
      <c r="F253">
        <v>1</v>
      </c>
      <c r="G253">
        <v>1</v>
      </c>
      <c r="H253">
        <v>1</v>
      </c>
      <c r="I253">
        <v>2</v>
      </c>
      <c r="J253">
        <v>2</v>
      </c>
      <c r="V253" s="86">
        <v>1</v>
      </c>
      <c r="W253" s="86">
        <v>1</v>
      </c>
      <c r="X253" s="86">
        <v>2</v>
      </c>
    </row>
    <row r="254" spans="1:24">
      <c r="A254" s="4" t="s">
        <v>345</v>
      </c>
      <c r="B254" s="5" t="s">
        <v>346</v>
      </c>
      <c r="C254" s="5" t="s">
        <v>263</v>
      </c>
      <c r="D254" s="5" t="s">
        <v>6</v>
      </c>
      <c r="E254">
        <v>2</v>
      </c>
      <c r="F254">
        <v>1</v>
      </c>
      <c r="G254">
        <v>2</v>
      </c>
      <c r="H254">
        <v>2</v>
      </c>
      <c r="I254">
        <v>2</v>
      </c>
      <c r="J254">
        <v>2</v>
      </c>
      <c r="V254" s="86">
        <v>1</v>
      </c>
      <c r="W254" s="86">
        <v>2</v>
      </c>
      <c r="X254" s="86">
        <v>2</v>
      </c>
    </row>
    <row r="255" spans="1:24">
      <c r="A255" s="4" t="s">
        <v>347</v>
      </c>
      <c r="B255" s="5" t="s">
        <v>348</v>
      </c>
      <c r="C255" s="5" t="s">
        <v>279</v>
      </c>
      <c r="D255" s="5" t="s">
        <v>6</v>
      </c>
      <c r="E255">
        <v>2</v>
      </c>
      <c r="F255">
        <v>1</v>
      </c>
      <c r="G255">
        <v>1</v>
      </c>
      <c r="H255">
        <v>2</v>
      </c>
      <c r="I255">
        <v>1</v>
      </c>
      <c r="J255">
        <v>1</v>
      </c>
      <c r="V255" s="86">
        <v>2</v>
      </c>
      <c r="W255" s="86">
        <v>2</v>
      </c>
      <c r="X255" s="86">
        <v>2</v>
      </c>
    </row>
    <row r="256" spans="1:24">
      <c r="A256" s="4" t="s">
        <v>349</v>
      </c>
      <c r="B256" s="5" t="s">
        <v>350</v>
      </c>
      <c r="C256" s="5" t="s">
        <v>263</v>
      </c>
      <c r="D256" s="5" t="s">
        <v>6</v>
      </c>
      <c r="E256">
        <v>1</v>
      </c>
      <c r="F256">
        <v>0.7</v>
      </c>
      <c r="G256">
        <v>2</v>
      </c>
      <c r="H256">
        <v>2</v>
      </c>
      <c r="I256">
        <v>2</v>
      </c>
      <c r="J256">
        <v>2</v>
      </c>
      <c r="V256" s="86">
        <v>2</v>
      </c>
      <c r="W256" s="86">
        <v>2</v>
      </c>
      <c r="X256" s="86">
        <v>2</v>
      </c>
    </row>
    <row r="257" spans="1:24">
      <c r="A257" s="4" t="s">
        <v>351</v>
      </c>
      <c r="B257" s="5" t="s">
        <v>352</v>
      </c>
      <c r="C257" s="5" t="s">
        <v>342</v>
      </c>
      <c r="D257" s="5" t="s">
        <v>6</v>
      </c>
      <c r="E257">
        <v>2</v>
      </c>
      <c r="F257">
        <v>0.5</v>
      </c>
      <c r="G257">
        <v>1</v>
      </c>
      <c r="H257">
        <v>2</v>
      </c>
      <c r="I257">
        <v>2</v>
      </c>
      <c r="J257">
        <v>1</v>
      </c>
      <c r="V257" s="86">
        <v>2</v>
      </c>
      <c r="W257" s="86">
        <v>1</v>
      </c>
      <c r="X257" s="86">
        <v>2</v>
      </c>
    </row>
    <row r="258" spans="1:24">
      <c r="A258" s="4" t="s">
        <v>353</v>
      </c>
      <c r="B258" s="5" t="s">
        <v>354</v>
      </c>
      <c r="C258" s="5" t="s">
        <v>274</v>
      </c>
      <c r="D258" s="5" t="s">
        <v>6</v>
      </c>
      <c r="E258">
        <v>2</v>
      </c>
      <c r="F258">
        <v>0.5</v>
      </c>
      <c r="G258">
        <v>2</v>
      </c>
      <c r="H258">
        <v>2</v>
      </c>
      <c r="I258">
        <v>1</v>
      </c>
      <c r="J258">
        <v>1</v>
      </c>
      <c r="V258" s="86">
        <v>2</v>
      </c>
      <c r="W258" s="86">
        <v>2</v>
      </c>
      <c r="X258" s="86">
        <v>2</v>
      </c>
    </row>
    <row r="259" spans="1:24">
      <c r="A259" s="4" t="s">
        <v>355</v>
      </c>
      <c r="B259" s="5" t="s">
        <v>356</v>
      </c>
      <c r="C259" s="5" t="s">
        <v>260</v>
      </c>
      <c r="D259" s="5" t="s">
        <v>6</v>
      </c>
      <c r="E259">
        <v>2</v>
      </c>
      <c r="F259">
        <v>0.5</v>
      </c>
      <c r="G259">
        <v>2</v>
      </c>
      <c r="H259">
        <v>2</v>
      </c>
      <c r="I259">
        <v>2</v>
      </c>
      <c r="J259">
        <v>1</v>
      </c>
      <c r="V259" s="86">
        <v>2</v>
      </c>
      <c r="W259" s="86">
        <v>1</v>
      </c>
      <c r="X259" s="86">
        <v>2</v>
      </c>
    </row>
    <row r="260" spans="1:24">
      <c r="A260" s="4" t="s">
        <v>357</v>
      </c>
      <c r="B260" s="5" t="s">
        <v>358</v>
      </c>
      <c r="C260" s="5" t="s">
        <v>260</v>
      </c>
      <c r="D260" s="5" t="s">
        <v>6</v>
      </c>
      <c r="E260">
        <v>2</v>
      </c>
      <c r="F260">
        <v>1</v>
      </c>
      <c r="G260">
        <v>2</v>
      </c>
      <c r="H260">
        <v>2</v>
      </c>
      <c r="I260">
        <v>2</v>
      </c>
      <c r="J260">
        <v>2</v>
      </c>
      <c r="V260" s="86">
        <v>2</v>
      </c>
      <c r="W260" s="86">
        <v>2</v>
      </c>
      <c r="X260" s="86">
        <v>2</v>
      </c>
    </row>
    <row r="261" spans="1:24">
      <c r="A261" s="4" t="s">
        <v>359</v>
      </c>
      <c r="B261" s="5" t="s">
        <v>360</v>
      </c>
      <c r="C261" s="5" t="s">
        <v>342</v>
      </c>
      <c r="D261" s="5" t="s">
        <v>6</v>
      </c>
      <c r="E261">
        <v>2</v>
      </c>
      <c r="F261">
        <v>1</v>
      </c>
      <c r="G261">
        <v>2</v>
      </c>
      <c r="H261">
        <v>2</v>
      </c>
      <c r="I261">
        <v>2</v>
      </c>
      <c r="J261">
        <v>1</v>
      </c>
      <c r="V261" s="86">
        <v>2</v>
      </c>
      <c r="W261" s="86">
        <v>2</v>
      </c>
      <c r="X261" s="86">
        <v>2</v>
      </c>
    </row>
    <row r="262" spans="1:24">
      <c r="A262" s="4" t="s">
        <v>361</v>
      </c>
      <c r="B262" s="5" t="s">
        <v>362</v>
      </c>
      <c r="C262" s="5" t="s">
        <v>260</v>
      </c>
      <c r="D262" s="5" t="s">
        <v>6</v>
      </c>
      <c r="E262">
        <v>2</v>
      </c>
      <c r="F262">
        <v>1</v>
      </c>
      <c r="G262">
        <v>2</v>
      </c>
      <c r="H262">
        <v>2</v>
      </c>
      <c r="I262">
        <v>1</v>
      </c>
      <c r="J262">
        <v>2</v>
      </c>
      <c r="V262" s="86">
        <v>2</v>
      </c>
      <c r="W262" s="86">
        <v>1</v>
      </c>
      <c r="X262" s="86">
        <v>2</v>
      </c>
    </row>
    <row r="263" spans="1:24">
      <c r="A263" s="4" t="s">
        <v>363</v>
      </c>
      <c r="B263" s="5" t="s">
        <v>364</v>
      </c>
      <c r="C263" s="5" t="s">
        <v>260</v>
      </c>
      <c r="D263" s="5" t="s">
        <v>6</v>
      </c>
      <c r="E263">
        <v>2</v>
      </c>
      <c r="F263">
        <v>1</v>
      </c>
      <c r="G263">
        <v>2</v>
      </c>
      <c r="H263">
        <v>2</v>
      </c>
      <c r="I263">
        <v>2</v>
      </c>
      <c r="J263">
        <v>2</v>
      </c>
      <c r="V263" s="86">
        <v>2</v>
      </c>
      <c r="W263" s="86">
        <v>2</v>
      </c>
      <c r="X263" s="86">
        <v>2</v>
      </c>
    </row>
    <row r="264" spans="1:24">
      <c r="A264" s="4" t="s">
        <v>365</v>
      </c>
      <c r="B264" s="5" t="s">
        <v>366</v>
      </c>
      <c r="C264" s="5" t="s">
        <v>292</v>
      </c>
      <c r="D264" s="5" t="s">
        <v>6</v>
      </c>
      <c r="E264">
        <v>2</v>
      </c>
      <c r="F264">
        <v>1</v>
      </c>
      <c r="G264">
        <v>1</v>
      </c>
      <c r="H264">
        <v>2</v>
      </c>
      <c r="I264">
        <v>1</v>
      </c>
      <c r="J264">
        <v>2</v>
      </c>
      <c r="V264" s="86">
        <v>2</v>
      </c>
      <c r="W264" s="86">
        <v>2</v>
      </c>
      <c r="X264" s="86">
        <v>2</v>
      </c>
    </row>
    <row r="265" spans="1:24">
      <c r="A265" s="4" t="s">
        <v>367</v>
      </c>
      <c r="B265" s="5" t="s">
        <v>368</v>
      </c>
      <c r="C265" s="5" t="s">
        <v>260</v>
      </c>
      <c r="D265" s="5" t="s">
        <v>6</v>
      </c>
      <c r="E265">
        <v>1</v>
      </c>
      <c r="F265">
        <v>1</v>
      </c>
      <c r="G265">
        <v>2</v>
      </c>
      <c r="H265">
        <v>2</v>
      </c>
      <c r="I265">
        <v>2</v>
      </c>
      <c r="J265">
        <v>2</v>
      </c>
      <c r="V265" s="86">
        <v>2</v>
      </c>
      <c r="W265" s="86">
        <v>2</v>
      </c>
      <c r="X265" s="86">
        <v>2</v>
      </c>
    </row>
    <row r="266" spans="1:24">
      <c r="A266" s="4" t="s">
        <v>369</v>
      </c>
      <c r="B266" s="5" t="s">
        <v>370</v>
      </c>
      <c r="C266" s="5" t="s">
        <v>289</v>
      </c>
      <c r="D266" s="5" t="s">
        <v>6</v>
      </c>
      <c r="E266">
        <v>1</v>
      </c>
      <c r="F266">
        <v>1</v>
      </c>
      <c r="G266">
        <v>2</v>
      </c>
      <c r="H266">
        <v>2</v>
      </c>
      <c r="I266">
        <v>1</v>
      </c>
      <c r="J266">
        <v>2</v>
      </c>
      <c r="V266" s="86">
        <v>2</v>
      </c>
      <c r="W266" s="86">
        <v>2</v>
      </c>
      <c r="X266" s="86">
        <v>2</v>
      </c>
    </row>
    <row r="267" spans="1:24">
      <c r="A267" s="4" t="s">
        <v>371</v>
      </c>
      <c r="B267" s="5" t="s">
        <v>372</v>
      </c>
      <c r="C267" s="5" t="s">
        <v>246</v>
      </c>
      <c r="D267" s="5" t="s">
        <v>6</v>
      </c>
      <c r="E267">
        <v>1</v>
      </c>
      <c r="F267">
        <v>1</v>
      </c>
      <c r="G267">
        <v>2</v>
      </c>
      <c r="H267">
        <v>1</v>
      </c>
      <c r="I267">
        <v>2</v>
      </c>
      <c r="J267">
        <v>2</v>
      </c>
      <c r="V267" s="86">
        <v>1</v>
      </c>
      <c r="W267" s="86">
        <v>2</v>
      </c>
      <c r="X267" s="86">
        <v>2</v>
      </c>
    </row>
    <row r="268" spans="1:24">
      <c r="A268" s="4" t="s">
        <v>373</v>
      </c>
      <c r="B268" s="5" t="s">
        <v>374</v>
      </c>
      <c r="C268" s="5" t="s">
        <v>246</v>
      </c>
      <c r="D268" s="5" t="s">
        <v>6</v>
      </c>
      <c r="E268">
        <v>2</v>
      </c>
      <c r="F268">
        <v>1</v>
      </c>
      <c r="G268">
        <v>2</v>
      </c>
      <c r="H268">
        <v>2</v>
      </c>
      <c r="I268">
        <v>2</v>
      </c>
      <c r="J268">
        <v>2</v>
      </c>
      <c r="V268" s="86">
        <v>2</v>
      </c>
      <c r="W268" s="86">
        <v>1</v>
      </c>
      <c r="X268" s="86">
        <v>2</v>
      </c>
    </row>
    <row r="269" spans="1:24">
      <c r="A269" s="4" t="s">
        <v>375</v>
      </c>
      <c r="B269" s="5" t="s">
        <v>376</v>
      </c>
      <c r="C269" s="5" t="s">
        <v>274</v>
      </c>
      <c r="D269" s="5" t="s">
        <v>6</v>
      </c>
      <c r="E269">
        <v>2</v>
      </c>
      <c r="F269">
        <v>1</v>
      </c>
      <c r="G269">
        <v>2</v>
      </c>
      <c r="H269">
        <v>2</v>
      </c>
      <c r="I269">
        <v>1</v>
      </c>
      <c r="J269">
        <v>2</v>
      </c>
      <c r="V269" s="86">
        <v>2</v>
      </c>
      <c r="W269" s="86">
        <v>2</v>
      </c>
      <c r="X269" s="86">
        <v>2</v>
      </c>
    </row>
    <row r="270" spans="1:24">
      <c r="A270" s="4" t="s">
        <v>377</v>
      </c>
      <c r="B270" s="5" t="s">
        <v>378</v>
      </c>
      <c r="C270" s="5" t="s">
        <v>246</v>
      </c>
      <c r="D270" s="5" t="s">
        <v>6</v>
      </c>
      <c r="E270">
        <v>2</v>
      </c>
      <c r="F270">
        <v>1</v>
      </c>
      <c r="G270">
        <v>1</v>
      </c>
      <c r="H270">
        <v>1</v>
      </c>
      <c r="I270">
        <v>2</v>
      </c>
      <c r="J270">
        <v>1</v>
      </c>
      <c r="V270" s="86">
        <v>2</v>
      </c>
      <c r="W270" s="86">
        <v>1</v>
      </c>
      <c r="X270" s="86">
        <v>2</v>
      </c>
    </row>
    <row r="271" spans="1:24">
      <c r="A271" s="4" t="s">
        <v>379</v>
      </c>
      <c r="B271" s="5" t="s">
        <v>380</v>
      </c>
      <c r="C271" s="5" t="s">
        <v>243</v>
      </c>
      <c r="D271" s="5" t="s">
        <v>6</v>
      </c>
      <c r="E271">
        <v>1</v>
      </c>
      <c r="F271">
        <v>1</v>
      </c>
      <c r="G271">
        <v>2</v>
      </c>
      <c r="H271">
        <v>2</v>
      </c>
      <c r="I271">
        <v>1</v>
      </c>
      <c r="J271">
        <v>2</v>
      </c>
      <c r="V271" s="86">
        <v>2</v>
      </c>
      <c r="W271" s="86">
        <v>2</v>
      </c>
      <c r="X271" s="86">
        <v>2</v>
      </c>
    </row>
    <row r="272" spans="1:24">
      <c r="A272" s="4" t="s">
        <v>381</v>
      </c>
      <c r="B272" s="5" t="s">
        <v>382</v>
      </c>
      <c r="C272" s="5" t="s">
        <v>279</v>
      </c>
      <c r="D272" s="5" t="s">
        <v>6</v>
      </c>
      <c r="E272">
        <v>1</v>
      </c>
      <c r="F272">
        <v>0.9</v>
      </c>
      <c r="G272">
        <v>2</v>
      </c>
      <c r="H272">
        <v>2</v>
      </c>
      <c r="I272">
        <v>2</v>
      </c>
      <c r="J272">
        <v>1</v>
      </c>
      <c r="V272" s="86">
        <v>2</v>
      </c>
      <c r="W272" s="86">
        <v>2</v>
      </c>
      <c r="X272" s="86">
        <v>2</v>
      </c>
    </row>
    <row r="273" spans="1:24">
      <c r="A273" s="4" t="s">
        <v>383</v>
      </c>
      <c r="B273" s="5" t="s">
        <v>384</v>
      </c>
      <c r="C273" s="5" t="s">
        <v>263</v>
      </c>
      <c r="D273" s="5" t="s">
        <v>6</v>
      </c>
      <c r="E273">
        <v>2</v>
      </c>
      <c r="F273">
        <v>0.7</v>
      </c>
      <c r="G273">
        <v>1</v>
      </c>
      <c r="H273">
        <v>2</v>
      </c>
      <c r="I273">
        <v>2</v>
      </c>
      <c r="J273">
        <v>2</v>
      </c>
      <c r="V273" s="86">
        <v>2</v>
      </c>
      <c r="W273" s="86">
        <v>2</v>
      </c>
      <c r="X273" s="86">
        <v>2</v>
      </c>
    </row>
    <row r="274" spans="1:24">
      <c r="A274" s="4" t="s">
        <v>385</v>
      </c>
      <c r="B274" s="5" t="s">
        <v>386</v>
      </c>
      <c r="C274" s="5" t="s">
        <v>263</v>
      </c>
      <c r="D274" s="5" t="s">
        <v>6</v>
      </c>
      <c r="E274">
        <v>1</v>
      </c>
      <c r="F274">
        <v>0.9</v>
      </c>
      <c r="G274">
        <v>2</v>
      </c>
      <c r="H274">
        <v>2</v>
      </c>
      <c r="I274">
        <v>1</v>
      </c>
      <c r="J274">
        <v>2</v>
      </c>
      <c r="V274" s="86">
        <v>2</v>
      </c>
      <c r="W274" s="86">
        <v>2</v>
      </c>
      <c r="X274" s="86">
        <v>2</v>
      </c>
    </row>
    <row r="275" spans="1:24">
      <c r="A275" s="4" t="s">
        <v>387</v>
      </c>
      <c r="B275" s="5" t="s">
        <v>388</v>
      </c>
      <c r="C275" s="5" t="s">
        <v>260</v>
      </c>
      <c r="D275" s="5" t="s">
        <v>6</v>
      </c>
      <c r="E275">
        <v>2</v>
      </c>
      <c r="F275">
        <v>1</v>
      </c>
      <c r="G275">
        <v>2</v>
      </c>
      <c r="H275">
        <v>2</v>
      </c>
      <c r="I275">
        <v>1</v>
      </c>
      <c r="J275">
        <v>2</v>
      </c>
      <c r="V275" s="86">
        <v>2</v>
      </c>
      <c r="W275" s="86">
        <v>2</v>
      </c>
      <c r="X275" s="86">
        <v>2</v>
      </c>
    </row>
    <row r="276" spans="1:24">
      <c r="A276" s="4" t="s">
        <v>389</v>
      </c>
      <c r="B276" s="5" t="s">
        <v>390</v>
      </c>
      <c r="C276" s="5" t="s">
        <v>260</v>
      </c>
      <c r="D276" s="5" t="s">
        <v>6</v>
      </c>
      <c r="E276">
        <v>2</v>
      </c>
      <c r="F276">
        <v>1</v>
      </c>
      <c r="G276">
        <v>1</v>
      </c>
      <c r="H276">
        <v>2</v>
      </c>
      <c r="I276">
        <v>2</v>
      </c>
      <c r="J276">
        <v>2</v>
      </c>
      <c r="V276" s="86">
        <v>2</v>
      </c>
      <c r="W276" s="86">
        <v>2</v>
      </c>
      <c r="X276" s="86">
        <v>2</v>
      </c>
    </row>
    <row r="277" spans="1:24">
      <c r="A277" s="4" t="s">
        <v>391</v>
      </c>
      <c r="B277" s="5" t="s">
        <v>392</v>
      </c>
      <c r="C277" s="5" t="s">
        <v>243</v>
      </c>
      <c r="D277" s="5" t="s">
        <v>6</v>
      </c>
      <c r="E277">
        <v>2</v>
      </c>
      <c r="F277">
        <v>1</v>
      </c>
      <c r="G277">
        <v>1</v>
      </c>
      <c r="H277">
        <v>2</v>
      </c>
      <c r="I277">
        <v>1</v>
      </c>
      <c r="J277">
        <v>2</v>
      </c>
      <c r="V277" s="86">
        <v>2</v>
      </c>
      <c r="W277" s="86">
        <v>1</v>
      </c>
      <c r="X277" s="86">
        <v>2</v>
      </c>
    </row>
    <row r="278" spans="1:24">
      <c r="A278" s="4" t="s">
        <v>393</v>
      </c>
      <c r="B278" s="5" t="s">
        <v>394</v>
      </c>
      <c r="C278" s="5" t="s">
        <v>289</v>
      </c>
      <c r="D278" s="5" t="s">
        <v>6</v>
      </c>
      <c r="E278">
        <v>2</v>
      </c>
      <c r="F278">
        <v>1</v>
      </c>
      <c r="G278">
        <v>1</v>
      </c>
      <c r="H278">
        <v>2</v>
      </c>
      <c r="I278">
        <v>2</v>
      </c>
      <c r="J278">
        <v>2</v>
      </c>
      <c r="V278" s="86">
        <v>2</v>
      </c>
      <c r="W278" s="86">
        <v>2</v>
      </c>
      <c r="X278" s="86">
        <v>2</v>
      </c>
    </row>
    <row r="279" spans="1:24">
      <c r="A279" s="4" t="s">
        <v>395</v>
      </c>
      <c r="B279" s="5" t="s">
        <v>396</v>
      </c>
      <c r="C279" s="5" t="s">
        <v>289</v>
      </c>
      <c r="D279" s="5" t="s">
        <v>6</v>
      </c>
      <c r="E279">
        <v>2</v>
      </c>
      <c r="F279">
        <v>0.9</v>
      </c>
      <c r="G279">
        <v>2</v>
      </c>
      <c r="H279">
        <v>2</v>
      </c>
      <c r="I279">
        <v>2</v>
      </c>
      <c r="J279">
        <v>1</v>
      </c>
      <c r="V279" s="86">
        <v>2</v>
      </c>
      <c r="W279" s="86">
        <v>2</v>
      </c>
      <c r="X279" s="86">
        <v>2</v>
      </c>
    </row>
    <row r="280" spans="1:24">
      <c r="A280" s="4" t="s">
        <v>397</v>
      </c>
      <c r="B280" s="5" t="s">
        <v>398</v>
      </c>
      <c r="C280" s="5" t="s">
        <v>342</v>
      </c>
      <c r="D280" s="5" t="s">
        <v>6</v>
      </c>
      <c r="E280">
        <v>2</v>
      </c>
      <c r="F280">
        <v>1</v>
      </c>
      <c r="G280">
        <v>2</v>
      </c>
      <c r="H280">
        <v>2</v>
      </c>
      <c r="I280">
        <v>1</v>
      </c>
      <c r="J280">
        <v>1</v>
      </c>
      <c r="V280" s="86">
        <v>2</v>
      </c>
      <c r="W280" s="86">
        <v>1</v>
      </c>
      <c r="X280" s="86">
        <v>2</v>
      </c>
    </row>
    <row r="281" spans="1:24">
      <c r="A281" s="4" t="s">
        <v>399</v>
      </c>
      <c r="B281" s="5" t="s">
        <v>400</v>
      </c>
      <c r="C281" s="5" t="s">
        <v>243</v>
      </c>
      <c r="D281" s="5" t="s">
        <v>6</v>
      </c>
      <c r="E281">
        <v>1</v>
      </c>
      <c r="F281">
        <v>0.75</v>
      </c>
      <c r="G281">
        <v>1</v>
      </c>
      <c r="H281">
        <v>1</v>
      </c>
      <c r="I281">
        <v>2</v>
      </c>
      <c r="J281">
        <v>2</v>
      </c>
      <c r="V281" s="86">
        <v>2</v>
      </c>
      <c r="W281" s="86">
        <v>2</v>
      </c>
      <c r="X281" s="86">
        <v>2</v>
      </c>
    </row>
    <row r="282" spans="1:24">
      <c r="A282" s="4" t="s">
        <v>401</v>
      </c>
      <c r="B282" s="5" t="s">
        <v>402</v>
      </c>
      <c r="C282" s="5" t="s">
        <v>243</v>
      </c>
      <c r="D282" s="5" t="s">
        <v>6</v>
      </c>
      <c r="E282">
        <v>2</v>
      </c>
      <c r="F282">
        <v>0.9</v>
      </c>
      <c r="G282">
        <v>2</v>
      </c>
      <c r="H282">
        <v>2</v>
      </c>
      <c r="I282">
        <v>1</v>
      </c>
      <c r="J282">
        <v>2</v>
      </c>
      <c r="V282" s="86">
        <v>2</v>
      </c>
      <c r="W282" s="86">
        <v>2</v>
      </c>
      <c r="X282" s="86">
        <v>2</v>
      </c>
    </row>
    <row r="283" spans="1:24">
      <c r="A283" s="4" t="s">
        <v>403</v>
      </c>
      <c r="B283" s="5" t="s">
        <v>404</v>
      </c>
      <c r="C283" s="5" t="s">
        <v>405</v>
      </c>
      <c r="D283" s="5" t="s">
        <v>6</v>
      </c>
      <c r="E283">
        <v>1</v>
      </c>
      <c r="F283">
        <v>0.5</v>
      </c>
      <c r="G283">
        <v>2</v>
      </c>
      <c r="H283">
        <v>2</v>
      </c>
      <c r="I283">
        <v>1</v>
      </c>
      <c r="J283">
        <v>2</v>
      </c>
      <c r="V283" s="86">
        <v>2</v>
      </c>
      <c r="W283" s="86">
        <v>2</v>
      </c>
      <c r="X283" s="86">
        <v>2</v>
      </c>
    </row>
    <row r="284" spans="1:24">
      <c r="A284" s="4" t="s">
        <v>406</v>
      </c>
      <c r="B284" s="5" t="s">
        <v>407</v>
      </c>
      <c r="C284" s="5" t="s">
        <v>274</v>
      </c>
      <c r="D284" s="5" t="s">
        <v>6</v>
      </c>
      <c r="E284">
        <v>1</v>
      </c>
      <c r="F284">
        <v>1</v>
      </c>
      <c r="G284">
        <v>2</v>
      </c>
      <c r="H284">
        <v>2</v>
      </c>
      <c r="I284">
        <v>2</v>
      </c>
      <c r="J284">
        <v>2</v>
      </c>
      <c r="V284" s="86">
        <v>2</v>
      </c>
      <c r="W284" s="86">
        <v>2</v>
      </c>
      <c r="X284" s="86">
        <v>2</v>
      </c>
    </row>
    <row r="285" spans="1:24">
      <c r="A285" s="4" t="s">
        <v>408</v>
      </c>
      <c r="B285" s="5" t="s">
        <v>409</v>
      </c>
      <c r="C285" s="5" t="s">
        <v>405</v>
      </c>
      <c r="D285" s="5" t="s">
        <v>6</v>
      </c>
      <c r="E285">
        <v>1</v>
      </c>
      <c r="F285">
        <v>1</v>
      </c>
      <c r="G285">
        <v>2</v>
      </c>
      <c r="H285">
        <v>2</v>
      </c>
      <c r="I285">
        <v>1</v>
      </c>
      <c r="J285">
        <v>2</v>
      </c>
      <c r="V285" s="86">
        <v>2</v>
      </c>
      <c r="W285" s="86">
        <v>2</v>
      </c>
      <c r="X285" s="86">
        <v>2</v>
      </c>
    </row>
    <row r="286" spans="1:24">
      <c r="A286" s="4" t="s">
        <v>410</v>
      </c>
      <c r="B286" s="5" t="s">
        <v>411</v>
      </c>
      <c r="C286" s="5" t="s">
        <v>405</v>
      </c>
      <c r="D286" s="5" t="s">
        <v>6</v>
      </c>
      <c r="E286">
        <v>1</v>
      </c>
      <c r="F286">
        <v>1</v>
      </c>
      <c r="G286">
        <v>2</v>
      </c>
      <c r="H286">
        <v>2</v>
      </c>
      <c r="I286">
        <v>1</v>
      </c>
      <c r="J286">
        <v>2</v>
      </c>
      <c r="V286" s="86">
        <v>2</v>
      </c>
      <c r="W286" s="86">
        <v>1</v>
      </c>
      <c r="X286" s="86">
        <v>2</v>
      </c>
    </row>
    <row r="287" spans="1:24">
      <c r="A287" s="4" t="s">
        <v>412</v>
      </c>
      <c r="B287" s="5" t="s">
        <v>467</v>
      </c>
      <c r="C287" s="5" t="s">
        <v>279</v>
      </c>
      <c r="D287" s="5" t="s">
        <v>6</v>
      </c>
      <c r="E287">
        <v>2</v>
      </c>
      <c r="F287">
        <v>1</v>
      </c>
      <c r="G287">
        <v>2</v>
      </c>
      <c r="H287">
        <v>2</v>
      </c>
      <c r="I287">
        <v>2</v>
      </c>
      <c r="J287">
        <v>1</v>
      </c>
      <c r="V287" s="86">
        <v>2</v>
      </c>
      <c r="W287" s="86">
        <v>1</v>
      </c>
      <c r="X287" s="86">
        <v>2</v>
      </c>
    </row>
    <row r="288" spans="1:24">
      <c r="A288" s="4" t="s">
        <v>414</v>
      </c>
      <c r="B288" s="5" t="s">
        <v>415</v>
      </c>
      <c r="C288" s="5" t="s">
        <v>246</v>
      </c>
      <c r="D288" s="5" t="s">
        <v>6</v>
      </c>
      <c r="E288">
        <v>2</v>
      </c>
      <c r="F288">
        <v>1</v>
      </c>
      <c r="G288">
        <v>1</v>
      </c>
      <c r="H288">
        <v>1</v>
      </c>
      <c r="I288">
        <v>2</v>
      </c>
      <c r="J288">
        <v>2</v>
      </c>
      <c r="V288" s="86">
        <v>2</v>
      </c>
      <c r="W288" s="86">
        <v>2</v>
      </c>
      <c r="X288" s="86">
        <v>2</v>
      </c>
    </row>
    <row r="289" spans="1:24">
      <c r="A289" s="4" t="s">
        <v>416</v>
      </c>
      <c r="B289" s="5" t="s">
        <v>417</v>
      </c>
      <c r="C289" s="5" t="s">
        <v>263</v>
      </c>
      <c r="D289" s="5" t="s">
        <v>6</v>
      </c>
      <c r="E289">
        <v>2</v>
      </c>
      <c r="F289">
        <v>1</v>
      </c>
      <c r="G289">
        <v>1</v>
      </c>
      <c r="H289">
        <v>2</v>
      </c>
      <c r="I289">
        <v>2</v>
      </c>
      <c r="J289">
        <v>2</v>
      </c>
      <c r="V289" s="86">
        <v>2</v>
      </c>
      <c r="W289" s="86">
        <v>2</v>
      </c>
      <c r="X289" s="86">
        <v>2</v>
      </c>
    </row>
    <row r="290" spans="1:24">
      <c r="A290" s="4" t="s">
        <v>418</v>
      </c>
      <c r="B290" s="5" t="s">
        <v>419</v>
      </c>
      <c r="C290" s="5" t="s">
        <v>263</v>
      </c>
      <c r="D290" s="5" t="s">
        <v>6</v>
      </c>
      <c r="E290">
        <v>2</v>
      </c>
      <c r="F290">
        <v>1</v>
      </c>
      <c r="G290">
        <v>2</v>
      </c>
      <c r="H290">
        <v>2</v>
      </c>
      <c r="I290">
        <v>2</v>
      </c>
      <c r="J290">
        <v>2</v>
      </c>
      <c r="V290" s="86">
        <v>2</v>
      </c>
      <c r="W290" s="86">
        <v>1</v>
      </c>
      <c r="X290" s="86">
        <v>2</v>
      </c>
    </row>
    <row r="291" spans="1:24">
      <c r="A291" s="4" t="s">
        <v>420</v>
      </c>
      <c r="B291" s="5" t="s">
        <v>421</v>
      </c>
      <c r="C291" s="5" t="s">
        <v>251</v>
      </c>
      <c r="D291" s="5" t="s">
        <v>6</v>
      </c>
      <c r="E291">
        <v>1</v>
      </c>
      <c r="F291">
        <v>0.5</v>
      </c>
      <c r="G291">
        <v>2</v>
      </c>
      <c r="H291">
        <v>1</v>
      </c>
      <c r="I291">
        <v>2</v>
      </c>
      <c r="J291">
        <v>2</v>
      </c>
      <c r="V291" s="86">
        <v>2</v>
      </c>
      <c r="W291" s="86">
        <v>2</v>
      </c>
      <c r="X291" s="86">
        <v>2</v>
      </c>
    </row>
    <row r="292" spans="1:24">
      <c r="A292" s="4" t="s">
        <v>422</v>
      </c>
      <c r="B292" s="5" t="s">
        <v>423</v>
      </c>
      <c r="C292" s="5" t="s">
        <v>251</v>
      </c>
      <c r="D292" s="5" t="s">
        <v>6</v>
      </c>
      <c r="E292">
        <v>2</v>
      </c>
      <c r="F292">
        <v>1</v>
      </c>
      <c r="G292">
        <v>1</v>
      </c>
      <c r="H292">
        <v>2</v>
      </c>
      <c r="I292">
        <v>2</v>
      </c>
      <c r="J292">
        <v>2</v>
      </c>
      <c r="V292" s="86">
        <v>2</v>
      </c>
      <c r="W292" s="86">
        <v>1</v>
      </c>
      <c r="X292" s="86">
        <v>2</v>
      </c>
    </row>
    <row r="293" spans="1:24">
      <c r="A293" s="4" t="s">
        <v>424</v>
      </c>
      <c r="B293" s="5" t="s">
        <v>425</v>
      </c>
      <c r="C293" s="5" t="s">
        <v>342</v>
      </c>
      <c r="D293" s="5" t="s">
        <v>6</v>
      </c>
      <c r="E293">
        <v>2</v>
      </c>
      <c r="F293">
        <v>0.5</v>
      </c>
      <c r="G293">
        <v>1</v>
      </c>
      <c r="H293">
        <v>2</v>
      </c>
      <c r="I293">
        <v>1</v>
      </c>
      <c r="J293">
        <v>1</v>
      </c>
      <c r="V293" s="86">
        <v>2</v>
      </c>
      <c r="W293" s="86">
        <v>2</v>
      </c>
      <c r="X293" s="86">
        <v>2</v>
      </c>
    </row>
    <row r="294" spans="1:24">
      <c r="A294" s="4" t="s">
        <v>426</v>
      </c>
      <c r="B294" s="5" t="s">
        <v>427</v>
      </c>
      <c r="C294" s="5" t="s">
        <v>279</v>
      </c>
      <c r="D294" s="5" t="s">
        <v>6</v>
      </c>
      <c r="E294">
        <v>2</v>
      </c>
      <c r="F294">
        <v>1</v>
      </c>
      <c r="G294">
        <v>1</v>
      </c>
      <c r="H294">
        <v>2</v>
      </c>
      <c r="I294">
        <v>1</v>
      </c>
      <c r="J294">
        <v>1</v>
      </c>
      <c r="V294" s="86">
        <v>1</v>
      </c>
      <c r="W294" s="86">
        <v>2</v>
      </c>
      <c r="X294" s="86">
        <v>2</v>
      </c>
    </row>
    <row r="295" spans="1:24">
      <c r="A295" s="4" t="s">
        <v>428</v>
      </c>
      <c r="B295" s="5" t="s">
        <v>429</v>
      </c>
      <c r="C295" s="5" t="s">
        <v>279</v>
      </c>
      <c r="D295" s="5" t="s">
        <v>6</v>
      </c>
      <c r="E295">
        <v>1</v>
      </c>
      <c r="F295">
        <v>1</v>
      </c>
      <c r="G295">
        <v>1</v>
      </c>
      <c r="H295">
        <v>2</v>
      </c>
      <c r="I295">
        <v>1</v>
      </c>
      <c r="J295">
        <v>1</v>
      </c>
      <c r="V295" s="86">
        <v>2</v>
      </c>
      <c r="W295" s="86">
        <v>2</v>
      </c>
      <c r="X295" s="86">
        <v>2</v>
      </c>
    </row>
    <row r="296" spans="1:24">
      <c r="A296" s="4" t="s">
        <v>430</v>
      </c>
      <c r="B296" s="5" t="s">
        <v>431</v>
      </c>
      <c r="C296" s="5" t="s">
        <v>260</v>
      </c>
      <c r="D296" s="5" t="s">
        <v>6</v>
      </c>
      <c r="E296">
        <v>2</v>
      </c>
      <c r="F296">
        <v>0.5</v>
      </c>
      <c r="G296">
        <v>2</v>
      </c>
      <c r="H296">
        <v>2</v>
      </c>
      <c r="I296">
        <v>2</v>
      </c>
      <c r="J296">
        <v>2</v>
      </c>
      <c r="V296" s="86">
        <v>2</v>
      </c>
      <c r="W296" s="86">
        <v>1</v>
      </c>
      <c r="X296" s="86">
        <v>2</v>
      </c>
    </row>
    <row r="297" spans="1:24">
      <c r="A297" s="4" t="s">
        <v>432</v>
      </c>
      <c r="B297" s="5" t="s">
        <v>433</v>
      </c>
      <c r="C297" s="5" t="s">
        <v>289</v>
      </c>
      <c r="D297" s="5" t="s">
        <v>6</v>
      </c>
      <c r="E297">
        <v>2</v>
      </c>
      <c r="F297">
        <v>0.5</v>
      </c>
      <c r="G297">
        <v>1</v>
      </c>
      <c r="H297">
        <v>2</v>
      </c>
      <c r="I297">
        <v>1</v>
      </c>
      <c r="J297">
        <v>1</v>
      </c>
      <c r="V297" s="86">
        <v>2</v>
      </c>
      <c r="W297" s="86">
        <v>2</v>
      </c>
      <c r="X297" s="86">
        <v>2</v>
      </c>
    </row>
    <row r="298" spans="1:24">
      <c r="A298" s="4" t="s">
        <v>434</v>
      </c>
      <c r="B298" s="5" t="s">
        <v>435</v>
      </c>
      <c r="C298" s="5" t="s">
        <v>289</v>
      </c>
      <c r="D298" s="5" t="s">
        <v>6</v>
      </c>
      <c r="E298">
        <v>2</v>
      </c>
      <c r="F298">
        <v>0.8</v>
      </c>
      <c r="G298">
        <v>1</v>
      </c>
      <c r="H298">
        <v>2</v>
      </c>
      <c r="I298">
        <v>1</v>
      </c>
      <c r="J298">
        <v>1</v>
      </c>
      <c r="V298" s="86">
        <v>1</v>
      </c>
      <c r="W298" s="86">
        <v>2</v>
      </c>
      <c r="X298" s="86">
        <v>2</v>
      </c>
    </row>
    <row r="299" spans="1:24">
      <c r="A299" s="4" t="s">
        <v>436</v>
      </c>
      <c r="B299" s="5" t="s">
        <v>437</v>
      </c>
      <c r="C299" s="5" t="s">
        <v>405</v>
      </c>
      <c r="D299" s="5" t="s">
        <v>6</v>
      </c>
      <c r="E299">
        <v>1</v>
      </c>
      <c r="F299">
        <v>1</v>
      </c>
      <c r="G299">
        <v>2</v>
      </c>
      <c r="H299">
        <v>2</v>
      </c>
      <c r="I299">
        <v>1</v>
      </c>
      <c r="J299">
        <v>1</v>
      </c>
      <c r="V299" s="86">
        <v>2</v>
      </c>
      <c r="W299" s="86">
        <v>2</v>
      </c>
      <c r="X299" s="86">
        <v>2</v>
      </c>
    </row>
    <row r="300" spans="1:24">
      <c r="A300" s="4" t="s">
        <v>438</v>
      </c>
      <c r="B300" s="5" t="s">
        <v>439</v>
      </c>
      <c r="C300" s="5" t="s">
        <v>405</v>
      </c>
      <c r="D300" s="5" t="s">
        <v>6</v>
      </c>
      <c r="E300">
        <v>2</v>
      </c>
      <c r="F300">
        <v>0.5</v>
      </c>
      <c r="G300">
        <v>2</v>
      </c>
      <c r="H300">
        <v>2</v>
      </c>
      <c r="I300">
        <v>2</v>
      </c>
      <c r="J300">
        <v>2</v>
      </c>
      <c r="V300" s="86">
        <v>2</v>
      </c>
      <c r="W300" s="86">
        <v>1</v>
      </c>
      <c r="X300" s="86">
        <v>2</v>
      </c>
    </row>
    <row r="301" spans="1:24">
      <c r="A301" s="4" t="s">
        <v>440</v>
      </c>
      <c r="B301" s="5" t="s">
        <v>441</v>
      </c>
      <c r="C301" s="5" t="s">
        <v>405</v>
      </c>
      <c r="D301" s="5" t="s">
        <v>6</v>
      </c>
      <c r="E301">
        <v>1</v>
      </c>
      <c r="F301">
        <v>1</v>
      </c>
      <c r="G301">
        <v>1</v>
      </c>
      <c r="H301">
        <v>2</v>
      </c>
      <c r="I301">
        <v>2</v>
      </c>
      <c r="J301">
        <v>2</v>
      </c>
      <c r="V301" s="86">
        <v>1</v>
      </c>
      <c r="W301" s="86">
        <v>1</v>
      </c>
      <c r="X301" s="86">
        <v>2</v>
      </c>
    </row>
    <row r="302" spans="1:24">
      <c r="A302" s="4" t="s">
        <v>442</v>
      </c>
      <c r="B302" s="5" t="s">
        <v>443</v>
      </c>
      <c r="C302" s="5" t="s">
        <v>405</v>
      </c>
      <c r="D302" s="5" t="s">
        <v>6</v>
      </c>
      <c r="E302">
        <v>1</v>
      </c>
      <c r="F302">
        <v>0.75</v>
      </c>
      <c r="G302">
        <v>1</v>
      </c>
      <c r="H302">
        <v>2</v>
      </c>
      <c r="I302">
        <v>1</v>
      </c>
      <c r="J302">
        <v>2</v>
      </c>
      <c r="V302" s="86">
        <v>2</v>
      </c>
      <c r="W302" s="86">
        <v>2</v>
      </c>
      <c r="X302" s="86">
        <v>2</v>
      </c>
    </row>
    <row r="303" spans="1:24">
      <c r="A303" s="4" t="s">
        <v>444</v>
      </c>
      <c r="B303" s="5" t="s">
        <v>445</v>
      </c>
      <c r="C303" s="5" t="s">
        <v>405</v>
      </c>
      <c r="D303" s="5" t="s">
        <v>6</v>
      </c>
      <c r="E303">
        <v>2</v>
      </c>
      <c r="F303">
        <v>1</v>
      </c>
      <c r="G303">
        <v>2</v>
      </c>
      <c r="H303">
        <v>2</v>
      </c>
      <c r="I303">
        <v>1</v>
      </c>
      <c r="J303">
        <v>1</v>
      </c>
      <c r="V303" s="86">
        <v>2</v>
      </c>
      <c r="W303" s="86">
        <v>2</v>
      </c>
      <c r="X303" s="86">
        <v>2</v>
      </c>
    </row>
    <row r="304" spans="1:24">
      <c r="A304" s="4" t="s">
        <v>446</v>
      </c>
      <c r="B304" s="5" t="s">
        <v>447</v>
      </c>
      <c r="C304" s="5" t="s">
        <v>448</v>
      </c>
      <c r="D304" s="5" t="s">
        <v>6</v>
      </c>
      <c r="E304">
        <v>1</v>
      </c>
      <c r="F304">
        <v>1</v>
      </c>
      <c r="G304">
        <v>2</v>
      </c>
      <c r="H304">
        <v>2</v>
      </c>
      <c r="I304">
        <v>1</v>
      </c>
      <c r="J304">
        <v>2</v>
      </c>
      <c r="V304" s="86">
        <v>2</v>
      </c>
      <c r="W304" s="86">
        <v>2</v>
      </c>
      <c r="X304" s="86">
        <v>2</v>
      </c>
    </row>
    <row r="305" spans="1:24">
      <c r="A305" s="4" t="s">
        <v>449</v>
      </c>
      <c r="B305" s="5" t="s">
        <v>450</v>
      </c>
      <c r="C305" s="5" t="s">
        <v>448</v>
      </c>
      <c r="D305" s="5" t="s">
        <v>6</v>
      </c>
      <c r="E305">
        <v>1</v>
      </c>
      <c r="F305">
        <v>1</v>
      </c>
      <c r="G305">
        <v>1</v>
      </c>
      <c r="H305">
        <v>2</v>
      </c>
      <c r="I305">
        <v>1</v>
      </c>
      <c r="J305">
        <v>1</v>
      </c>
      <c r="V305" s="86">
        <v>2</v>
      </c>
      <c r="W305" s="86">
        <v>1</v>
      </c>
      <c r="X305" s="86">
        <v>2</v>
      </c>
    </row>
    <row r="306" spans="1:24">
      <c r="A306" s="4" t="s">
        <v>451</v>
      </c>
      <c r="B306" s="5" t="s">
        <v>452</v>
      </c>
      <c r="C306" s="5" t="s">
        <v>448</v>
      </c>
      <c r="D306" s="5" t="s">
        <v>6</v>
      </c>
      <c r="E306">
        <v>1</v>
      </c>
      <c r="F306">
        <v>1</v>
      </c>
      <c r="G306">
        <v>2</v>
      </c>
      <c r="H306">
        <v>2</v>
      </c>
      <c r="I306">
        <v>2</v>
      </c>
      <c r="J306">
        <v>2</v>
      </c>
      <c r="V306" s="86">
        <v>2</v>
      </c>
      <c r="W306" s="86">
        <v>2</v>
      </c>
      <c r="X306" s="86">
        <v>2</v>
      </c>
    </row>
    <row r="307" spans="1:24">
      <c r="A307" s="4" t="s">
        <v>453</v>
      </c>
      <c r="B307" s="5" t="s">
        <v>454</v>
      </c>
      <c r="C307" s="5" t="s">
        <v>448</v>
      </c>
      <c r="D307" s="5" t="s">
        <v>6</v>
      </c>
      <c r="E307">
        <v>1</v>
      </c>
      <c r="F307">
        <v>0.5</v>
      </c>
      <c r="G307">
        <v>2</v>
      </c>
      <c r="H307">
        <v>2</v>
      </c>
      <c r="I307">
        <v>1</v>
      </c>
      <c r="J307">
        <v>2</v>
      </c>
      <c r="V307" s="86">
        <v>2</v>
      </c>
      <c r="W307" s="86">
        <v>1</v>
      </c>
      <c r="X307" s="86">
        <v>2</v>
      </c>
    </row>
    <row r="308" spans="1:24">
      <c r="A308" s="4" t="s">
        <v>455</v>
      </c>
      <c r="B308" s="5" t="s">
        <v>456</v>
      </c>
      <c r="C308" s="5" t="s">
        <v>448</v>
      </c>
      <c r="D308" s="5" t="s">
        <v>6</v>
      </c>
      <c r="E308">
        <v>1</v>
      </c>
      <c r="F308">
        <v>0</v>
      </c>
      <c r="G308">
        <v>2</v>
      </c>
      <c r="H308">
        <v>2</v>
      </c>
      <c r="I308">
        <v>2</v>
      </c>
      <c r="J308">
        <v>2</v>
      </c>
      <c r="V308" s="86">
        <v>2</v>
      </c>
      <c r="W308" s="86">
        <v>2</v>
      </c>
      <c r="X308" s="86">
        <v>2</v>
      </c>
    </row>
    <row r="309" spans="1:24">
      <c r="A309" s="4" t="s">
        <v>457</v>
      </c>
      <c r="B309" s="5" t="s">
        <v>458</v>
      </c>
      <c r="C309" s="5" t="s">
        <v>448</v>
      </c>
      <c r="D309" s="5" t="s">
        <v>6</v>
      </c>
      <c r="E309">
        <v>1</v>
      </c>
      <c r="F309">
        <v>1</v>
      </c>
      <c r="G309">
        <v>1</v>
      </c>
      <c r="H309">
        <v>2</v>
      </c>
      <c r="I309">
        <v>1</v>
      </c>
      <c r="J309">
        <v>2</v>
      </c>
      <c r="V309" s="86">
        <v>2</v>
      </c>
      <c r="W309" s="86">
        <v>2</v>
      </c>
      <c r="X309" s="86">
        <v>2</v>
      </c>
    </row>
    <row r="310" spans="1:24">
      <c r="A310" s="4" t="s">
        <v>459</v>
      </c>
      <c r="B310" s="5" t="s">
        <v>460</v>
      </c>
      <c r="C310" s="5" t="s">
        <v>448</v>
      </c>
      <c r="D310" s="5" t="s">
        <v>6</v>
      </c>
      <c r="E310" s="124">
        <v>2</v>
      </c>
      <c r="F310" s="125">
        <v>0.5</v>
      </c>
      <c r="G310" s="125">
        <v>2</v>
      </c>
      <c r="H310" s="125">
        <v>2</v>
      </c>
      <c r="I310" s="125">
        <v>2</v>
      </c>
      <c r="J310" s="125">
        <v>2</v>
      </c>
      <c r="K310" s="125"/>
      <c r="V310" s="138">
        <v>2</v>
      </c>
      <c r="W310" s="138">
        <v>2</v>
      </c>
      <c r="X310" s="138">
        <v>2</v>
      </c>
    </row>
    <row r="311" spans="1:24">
      <c r="A311" s="4" t="s">
        <v>241</v>
      </c>
      <c r="B311" s="5" t="s">
        <v>242</v>
      </c>
      <c r="C311" s="5" t="s">
        <v>243</v>
      </c>
      <c r="D311" s="5" t="s">
        <v>7</v>
      </c>
      <c r="E311">
        <v>1</v>
      </c>
      <c r="F311">
        <v>0.5</v>
      </c>
      <c r="G311">
        <v>2</v>
      </c>
      <c r="H311">
        <v>2</v>
      </c>
      <c r="I311">
        <v>1</v>
      </c>
      <c r="J311">
        <v>2</v>
      </c>
      <c r="K311">
        <v>2</v>
      </c>
      <c r="V311" s="86">
        <v>2</v>
      </c>
      <c r="W311" s="86">
        <v>2</v>
      </c>
    </row>
    <row r="312" spans="1:24">
      <c r="A312" s="4" t="s">
        <v>244</v>
      </c>
      <c r="B312" s="5" t="s">
        <v>245</v>
      </c>
      <c r="C312" s="5" t="s">
        <v>246</v>
      </c>
      <c r="D312" s="5" t="s">
        <v>7</v>
      </c>
      <c r="E312">
        <v>2</v>
      </c>
      <c r="F312">
        <v>1</v>
      </c>
      <c r="G312">
        <v>2</v>
      </c>
      <c r="H312">
        <v>2</v>
      </c>
      <c r="I312">
        <v>1</v>
      </c>
      <c r="J312">
        <v>1</v>
      </c>
      <c r="K312">
        <v>2</v>
      </c>
      <c r="V312" s="86">
        <v>2</v>
      </c>
      <c r="W312" s="86">
        <v>2</v>
      </c>
    </row>
    <row r="313" spans="1:24">
      <c r="A313" s="4" t="s">
        <v>247</v>
      </c>
      <c r="B313" s="5" t="s">
        <v>248</v>
      </c>
      <c r="C313" s="5" t="s">
        <v>243</v>
      </c>
      <c r="D313" s="5" t="s">
        <v>7</v>
      </c>
      <c r="E313">
        <v>2</v>
      </c>
      <c r="F313">
        <v>0.75</v>
      </c>
      <c r="G313">
        <v>2</v>
      </c>
      <c r="H313">
        <v>2</v>
      </c>
      <c r="I313">
        <v>2</v>
      </c>
      <c r="J313">
        <v>2</v>
      </c>
      <c r="K313">
        <v>0</v>
      </c>
      <c r="V313" s="86">
        <v>2</v>
      </c>
      <c r="W313" s="86">
        <v>2</v>
      </c>
    </row>
    <row r="314" spans="1:24">
      <c r="A314" s="4" t="s">
        <v>249</v>
      </c>
      <c r="B314" s="5" t="s">
        <v>250</v>
      </c>
      <c r="C314" s="5" t="s">
        <v>251</v>
      </c>
      <c r="D314" s="5" t="s">
        <v>7</v>
      </c>
      <c r="E314">
        <v>3</v>
      </c>
      <c r="F314">
        <v>3</v>
      </c>
      <c r="G314">
        <v>3</v>
      </c>
      <c r="H314">
        <v>3</v>
      </c>
      <c r="I314">
        <v>3</v>
      </c>
      <c r="J314">
        <v>3</v>
      </c>
      <c r="K314">
        <v>3</v>
      </c>
    </row>
    <row r="315" spans="1:24">
      <c r="A315" s="4" t="s">
        <v>252</v>
      </c>
      <c r="B315" s="5" t="s">
        <v>253</v>
      </c>
      <c r="C315" s="5" t="s">
        <v>251</v>
      </c>
      <c r="D315" s="5" t="s">
        <v>7</v>
      </c>
      <c r="E315">
        <v>2</v>
      </c>
      <c r="F315">
        <v>1</v>
      </c>
      <c r="G315">
        <v>2</v>
      </c>
      <c r="H315">
        <v>2</v>
      </c>
      <c r="I315">
        <v>2</v>
      </c>
      <c r="J315">
        <v>2</v>
      </c>
      <c r="K315">
        <v>0</v>
      </c>
      <c r="V315" s="86">
        <v>2</v>
      </c>
      <c r="W315" s="86">
        <v>2</v>
      </c>
    </row>
    <row r="316" spans="1:24">
      <c r="A316" s="4" t="s">
        <v>254</v>
      </c>
      <c r="B316" s="5" t="s">
        <v>255</v>
      </c>
      <c r="C316" s="5" t="s">
        <v>251</v>
      </c>
      <c r="D316" s="5" t="s">
        <v>7</v>
      </c>
      <c r="E316">
        <v>1</v>
      </c>
      <c r="F316">
        <v>0.2</v>
      </c>
      <c r="G316">
        <v>2</v>
      </c>
      <c r="H316">
        <v>2</v>
      </c>
      <c r="I316">
        <v>1</v>
      </c>
      <c r="J316">
        <v>2</v>
      </c>
      <c r="K316">
        <v>3</v>
      </c>
      <c r="V316" s="86">
        <v>2</v>
      </c>
      <c r="W316" s="86">
        <v>2</v>
      </c>
    </row>
    <row r="317" spans="1:24">
      <c r="A317" s="4" t="s">
        <v>256</v>
      </c>
      <c r="B317" s="5" t="s">
        <v>257</v>
      </c>
      <c r="C317" s="5" t="s">
        <v>243</v>
      </c>
      <c r="D317" s="5" t="s">
        <v>7</v>
      </c>
      <c r="E317">
        <v>1</v>
      </c>
      <c r="F317">
        <v>0.5</v>
      </c>
      <c r="G317">
        <v>2</v>
      </c>
      <c r="H317">
        <v>2</v>
      </c>
      <c r="I317">
        <v>1</v>
      </c>
      <c r="J317">
        <v>1</v>
      </c>
      <c r="K317">
        <v>4</v>
      </c>
      <c r="V317" s="86">
        <v>2</v>
      </c>
      <c r="W317" s="86">
        <v>2</v>
      </c>
    </row>
    <row r="318" spans="1:24">
      <c r="A318" s="4" t="s">
        <v>258</v>
      </c>
      <c r="B318" s="5" t="s">
        <v>259</v>
      </c>
      <c r="C318" s="5" t="s">
        <v>260</v>
      </c>
      <c r="D318" s="5" t="s">
        <v>7</v>
      </c>
      <c r="E318">
        <v>3</v>
      </c>
      <c r="F318">
        <v>3</v>
      </c>
      <c r="G318">
        <v>3</v>
      </c>
      <c r="H318">
        <v>3</v>
      </c>
      <c r="I318">
        <v>3</v>
      </c>
      <c r="J318">
        <v>3</v>
      </c>
      <c r="K318">
        <v>3</v>
      </c>
    </row>
    <row r="319" spans="1:24">
      <c r="A319" s="4" t="s">
        <v>261</v>
      </c>
      <c r="B319" s="5" t="s">
        <v>262</v>
      </c>
      <c r="C319" s="5" t="s">
        <v>263</v>
      </c>
      <c r="D319" s="5" t="s">
        <v>7</v>
      </c>
      <c r="E319">
        <v>1</v>
      </c>
      <c r="F319">
        <v>1</v>
      </c>
      <c r="G319">
        <v>2</v>
      </c>
      <c r="H319">
        <v>2</v>
      </c>
      <c r="I319">
        <v>1</v>
      </c>
      <c r="J319">
        <v>2</v>
      </c>
      <c r="K319">
        <v>2</v>
      </c>
      <c r="V319" s="86">
        <v>2</v>
      </c>
      <c r="W319" s="86">
        <v>2</v>
      </c>
    </row>
    <row r="320" spans="1:24">
      <c r="A320" s="4" t="s">
        <v>264</v>
      </c>
      <c r="B320" s="5" t="s">
        <v>265</v>
      </c>
      <c r="C320" s="5" t="s">
        <v>260</v>
      </c>
      <c r="D320" s="5" t="s">
        <v>7</v>
      </c>
      <c r="E320">
        <v>2</v>
      </c>
      <c r="F320">
        <v>1</v>
      </c>
      <c r="G320">
        <v>2</v>
      </c>
      <c r="H320">
        <v>2</v>
      </c>
      <c r="I320">
        <v>1</v>
      </c>
      <c r="J320">
        <v>2</v>
      </c>
      <c r="K320">
        <v>3</v>
      </c>
      <c r="V320" s="86">
        <v>2</v>
      </c>
      <c r="W320" s="86">
        <v>2</v>
      </c>
    </row>
    <row r="321" spans="1:23">
      <c r="A321" s="4" t="s">
        <v>266</v>
      </c>
      <c r="B321" s="5" t="s">
        <v>267</v>
      </c>
      <c r="C321" s="5" t="s">
        <v>263</v>
      </c>
      <c r="D321" s="5" t="s">
        <v>7</v>
      </c>
      <c r="E321">
        <v>1</v>
      </c>
      <c r="F321">
        <v>1</v>
      </c>
      <c r="G321">
        <v>2</v>
      </c>
      <c r="H321">
        <v>2</v>
      </c>
      <c r="I321">
        <v>2</v>
      </c>
      <c r="J321">
        <v>2</v>
      </c>
      <c r="K321">
        <v>0</v>
      </c>
      <c r="V321" s="86">
        <v>2</v>
      </c>
      <c r="W321" s="86">
        <v>2</v>
      </c>
    </row>
    <row r="322" spans="1:23">
      <c r="A322" s="4" t="s">
        <v>268</v>
      </c>
      <c r="B322" s="5" t="s">
        <v>269</v>
      </c>
      <c r="C322" s="5" t="s">
        <v>263</v>
      </c>
      <c r="D322" s="5" t="s">
        <v>7</v>
      </c>
      <c r="E322">
        <v>2</v>
      </c>
      <c r="F322">
        <v>1</v>
      </c>
      <c r="G322">
        <v>2</v>
      </c>
      <c r="H322">
        <v>2</v>
      </c>
      <c r="I322">
        <v>1</v>
      </c>
      <c r="J322">
        <v>2</v>
      </c>
      <c r="K322">
        <v>2</v>
      </c>
      <c r="V322" s="86">
        <v>2</v>
      </c>
      <c r="W322" s="86">
        <v>2</v>
      </c>
    </row>
    <row r="323" spans="1:23">
      <c r="A323" s="4" t="s">
        <v>270</v>
      </c>
      <c r="B323" s="5" t="s">
        <v>271</v>
      </c>
      <c r="C323" s="5" t="s">
        <v>251</v>
      </c>
      <c r="D323" s="5" t="s">
        <v>7</v>
      </c>
      <c r="E323">
        <v>2</v>
      </c>
      <c r="F323">
        <v>1</v>
      </c>
      <c r="G323">
        <v>1</v>
      </c>
      <c r="H323">
        <v>2</v>
      </c>
      <c r="I323">
        <v>2</v>
      </c>
      <c r="J323">
        <v>2</v>
      </c>
      <c r="K323">
        <v>2</v>
      </c>
      <c r="V323" s="86">
        <v>1</v>
      </c>
      <c r="W323" s="86">
        <v>2</v>
      </c>
    </row>
    <row r="324" spans="1:23">
      <c r="A324" s="4" t="s">
        <v>272</v>
      </c>
      <c r="B324" s="5" t="s">
        <v>273</v>
      </c>
      <c r="C324" s="5" t="s">
        <v>274</v>
      </c>
      <c r="D324" s="5" t="s">
        <v>7</v>
      </c>
      <c r="E324">
        <v>2</v>
      </c>
      <c r="F324">
        <v>1</v>
      </c>
      <c r="G324">
        <v>1</v>
      </c>
      <c r="H324">
        <v>2</v>
      </c>
      <c r="I324">
        <v>1</v>
      </c>
      <c r="J324">
        <v>2</v>
      </c>
      <c r="K324">
        <v>7</v>
      </c>
      <c r="V324" s="86">
        <v>2</v>
      </c>
      <c r="W324" s="86">
        <v>2</v>
      </c>
    </row>
    <row r="325" spans="1:23">
      <c r="A325" s="4" t="s">
        <v>275</v>
      </c>
      <c r="B325" s="5" t="s">
        <v>276</v>
      </c>
      <c r="C325" s="5" t="s">
        <v>243</v>
      </c>
      <c r="D325" s="5" t="s">
        <v>7</v>
      </c>
      <c r="E325">
        <v>1</v>
      </c>
      <c r="F325">
        <v>1</v>
      </c>
      <c r="G325">
        <v>2</v>
      </c>
      <c r="H325">
        <v>1</v>
      </c>
      <c r="I325">
        <v>1</v>
      </c>
      <c r="J325">
        <v>1</v>
      </c>
      <c r="K325">
        <v>4</v>
      </c>
      <c r="V325" s="86">
        <v>2</v>
      </c>
      <c r="W325" s="86">
        <v>2</v>
      </c>
    </row>
    <row r="326" spans="1:23">
      <c r="A326" s="4" t="s">
        <v>277</v>
      </c>
      <c r="B326" s="5" t="s">
        <v>278</v>
      </c>
      <c r="C326" s="5" t="s">
        <v>279</v>
      </c>
      <c r="D326" s="5" t="s">
        <v>7</v>
      </c>
      <c r="E326">
        <v>2</v>
      </c>
      <c r="F326">
        <v>1</v>
      </c>
      <c r="G326">
        <v>2</v>
      </c>
      <c r="H326">
        <v>2</v>
      </c>
      <c r="I326">
        <v>2</v>
      </c>
      <c r="J326">
        <v>2</v>
      </c>
      <c r="K326">
        <v>0</v>
      </c>
      <c r="V326" s="86">
        <v>2</v>
      </c>
      <c r="W326" s="86">
        <v>2</v>
      </c>
    </row>
    <row r="327" spans="1:23">
      <c r="A327" s="4" t="s">
        <v>280</v>
      </c>
      <c r="B327" s="5" t="s">
        <v>281</v>
      </c>
      <c r="C327" s="5" t="s">
        <v>279</v>
      </c>
      <c r="D327" s="5" t="s">
        <v>7</v>
      </c>
      <c r="E327">
        <v>2</v>
      </c>
      <c r="F327">
        <v>1</v>
      </c>
      <c r="G327">
        <v>2</v>
      </c>
      <c r="H327">
        <v>2</v>
      </c>
      <c r="I327">
        <v>1</v>
      </c>
      <c r="J327">
        <v>1</v>
      </c>
      <c r="K327">
        <v>2</v>
      </c>
      <c r="V327" s="86">
        <v>2</v>
      </c>
      <c r="W327" s="86">
        <v>1</v>
      </c>
    </row>
    <row r="328" spans="1:23">
      <c r="A328" s="4" t="s">
        <v>282</v>
      </c>
      <c r="B328" s="5" t="s">
        <v>283</v>
      </c>
      <c r="C328" s="5" t="s">
        <v>284</v>
      </c>
      <c r="D328" s="5" t="s">
        <v>7</v>
      </c>
      <c r="E328">
        <v>2</v>
      </c>
      <c r="F328">
        <v>1</v>
      </c>
      <c r="G328">
        <v>1</v>
      </c>
      <c r="H328">
        <v>2</v>
      </c>
      <c r="I328">
        <v>2</v>
      </c>
      <c r="J328">
        <v>2</v>
      </c>
      <c r="K328">
        <v>0</v>
      </c>
      <c r="V328" s="86">
        <v>2</v>
      </c>
      <c r="W328" s="86">
        <v>2</v>
      </c>
    </row>
    <row r="329" spans="1:23">
      <c r="A329" s="4" t="s">
        <v>285</v>
      </c>
      <c r="B329" s="5" t="s">
        <v>286</v>
      </c>
      <c r="C329" s="5" t="s">
        <v>279</v>
      </c>
      <c r="D329" s="5" t="s">
        <v>7</v>
      </c>
      <c r="E329">
        <v>2</v>
      </c>
      <c r="F329">
        <v>1</v>
      </c>
      <c r="G329">
        <v>1</v>
      </c>
      <c r="H329">
        <v>2</v>
      </c>
      <c r="I329">
        <v>2</v>
      </c>
      <c r="J329">
        <v>1</v>
      </c>
      <c r="K329">
        <v>5</v>
      </c>
      <c r="V329" s="86">
        <v>1</v>
      </c>
      <c r="W329" s="86">
        <v>1</v>
      </c>
    </row>
    <row r="330" spans="1:23">
      <c r="A330" s="4" t="s">
        <v>287</v>
      </c>
      <c r="B330" s="5" t="s">
        <v>288</v>
      </c>
      <c r="C330" s="5" t="s">
        <v>289</v>
      </c>
      <c r="D330" s="5" t="s">
        <v>7</v>
      </c>
      <c r="E330">
        <v>2</v>
      </c>
      <c r="F330">
        <v>1</v>
      </c>
      <c r="G330">
        <v>2</v>
      </c>
      <c r="H330">
        <v>2</v>
      </c>
      <c r="I330">
        <v>2</v>
      </c>
      <c r="J330">
        <v>1</v>
      </c>
      <c r="K330">
        <v>1</v>
      </c>
      <c r="V330" s="86">
        <v>1</v>
      </c>
      <c r="W330" s="86">
        <v>2</v>
      </c>
    </row>
    <row r="331" spans="1:23">
      <c r="A331" s="4" t="s">
        <v>290</v>
      </c>
      <c r="B331" s="5" t="s">
        <v>291</v>
      </c>
      <c r="C331" s="5" t="s">
        <v>292</v>
      </c>
      <c r="D331" s="5" t="s">
        <v>7</v>
      </c>
      <c r="E331">
        <v>2</v>
      </c>
      <c r="F331">
        <v>1</v>
      </c>
      <c r="G331">
        <v>1</v>
      </c>
      <c r="H331">
        <v>2</v>
      </c>
      <c r="I331">
        <v>2</v>
      </c>
      <c r="J331">
        <v>1</v>
      </c>
      <c r="K331">
        <v>2</v>
      </c>
      <c r="V331" s="86">
        <v>2</v>
      </c>
      <c r="W331" s="86" t="s">
        <v>483</v>
      </c>
    </row>
    <row r="332" spans="1:23">
      <c r="A332" s="4" t="s">
        <v>293</v>
      </c>
      <c r="B332" s="5" t="s">
        <v>294</v>
      </c>
      <c r="C332" s="5" t="s">
        <v>279</v>
      </c>
      <c r="D332" s="5" t="s">
        <v>7</v>
      </c>
      <c r="E332">
        <v>2</v>
      </c>
      <c r="F332">
        <v>1</v>
      </c>
      <c r="G332">
        <v>2</v>
      </c>
      <c r="H332">
        <v>2</v>
      </c>
      <c r="I332">
        <v>2</v>
      </c>
      <c r="J332">
        <v>2</v>
      </c>
      <c r="K332">
        <v>0</v>
      </c>
      <c r="V332" s="86">
        <v>2</v>
      </c>
      <c r="W332" s="86">
        <v>2</v>
      </c>
    </row>
    <row r="333" spans="1:23">
      <c r="A333" s="4" t="s">
        <v>295</v>
      </c>
      <c r="B333" s="5" t="s">
        <v>296</v>
      </c>
      <c r="C333" s="5" t="s">
        <v>279</v>
      </c>
      <c r="D333" s="5" t="s">
        <v>7</v>
      </c>
      <c r="E333">
        <v>1</v>
      </c>
      <c r="F333">
        <v>0.75</v>
      </c>
      <c r="G333">
        <v>1</v>
      </c>
      <c r="H333">
        <v>2</v>
      </c>
      <c r="I333">
        <v>2</v>
      </c>
      <c r="J333">
        <v>1</v>
      </c>
      <c r="K333">
        <v>4</v>
      </c>
      <c r="V333" s="86">
        <v>2</v>
      </c>
      <c r="W333" s="86">
        <v>2</v>
      </c>
    </row>
    <row r="334" spans="1:23">
      <c r="A334" s="4" t="s">
        <v>297</v>
      </c>
      <c r="B334" s="5" t="s">
        <v>298</v>
      </c>
      <c r="C334" s="5" t="s">
        <v>289</v>
      </c>
      <c r="D334" s="5" t="s">
        <v>7</v>
      </c>
      <c r="E334">
        <v>2</v>
      </c>
      <c r="F334">
        <v>1</v>
      </c>
      <c r="G334">
        <v>1</v>
      </c>
      <c r="H334">
        <v>2</v>
      </c>
      <c r="I334">
        <v>1</v>
      </c>
      <c r="J334">
        <v>1</v>
      </c>
      <c r="K334">
        <v>1</v>
      </c>
      <c r="V334" s="86">
        <v>2</v>
      </c>
      <c r="W334" s="86">
        <v>2</v>
      </c>
    </row>
    <row r="335" spans="1:23">
      <c r="A335" s="4" t="s">
        <v>299</v>
      </c>
      <c r="B335" s="5" t="s">
        <v>300</v>
      </c>
      <c r="C335" s="5" t="s">
        <v>243</v>
      </c>
      <c r="D335" s="5" t="s">
        <v>7</v>
      </c>
      <c r="E335">
        <v>1</v>
      </c>
      <c r="F335">
        <v>0.5</v>
      </c>
      <c r="G335">
        <v>2</v>
      </c>
      <c r="H335">
        <v>2</v>
      </c>
      <c r="I335">
        <v>1</v>
      </c>
      <c r="J335">
        <v>2</v>
      </c>
      <c r="K335">
        <v>1</v>
      </c>
      <c r="V335" s="86">
        <v>2</v>
      </c>
      <c r="W335" s="86">
        <v>2</v>
      </c>
    </row>
    <row r="336" spans="1:23">
      <c r="A336" s="4" t="s">
        <v>301</v>
      </c>
      <c r="B336" s="5" t="s">
        <v>302</v>
      </c>
      <c r="C336" s="5" t="s">
        <v>274</v>
      </c>
      <c r="D336" s="5" t="s">
        <v>7</v>
      </c>
      <c r="E336">
        <v>1</v>
      </c>
      <c r="F336">
        <v>1</v>
      </c>
      <c r="G336">
        <v>2</v>
      </c>
      <c r="H336">
        <v>2</v>
      </c>
      <c r="I336">
        <v>1</v>
      </c>
      <c r="J336">
        <v>2</v>
      </c>
      <c r="K336">
        <v>3</v>
      </c>
      <c r="V336" s="86">
        <v>2</v>
      </c>
      <c r="W336" s="86">
        <v>2</v>
      </c>
    </row>
    <row r="337" spans="1:23">
      <c r="A337" s="4" t="s">
        <v>303</v>
      </c>
      <c r="B337" s="5" t="s">
        <v>304</v>
      </c>
      <c r="C337" s="5" t="s">
        <v>284</v>
      </c>
      <c r="D337" s="5" t="s">
        <v>7</v>
      </c>
      <c r="E337">
        <v>1</v>
      </c>
      <c r="F337">
        <v>1</v>
      </c>
      <c r="G337">
        <v>2</v>
      </c>
      <c r="H337">
        <v>2</v>
      </c>
      <c r="I337">
        <v>2</v>
      </c>
      <c r="J337">
        <v>2</v>
      </c>
      <c r="K337">
        <v>3</v>
      </c>
      <c r="V337" s="86">
        <v>1</v>
      </c>
      <c r="W337" s="86">
        <v>1</v>
      </c>
    </row>
    <row r="338" spans="1:23">
      <c r="A338" s="4" t="s">
        <v>305</v>
      </c>
      <c r="B338" s="5" t="s">
        <v>306</v>
      </c>
      <c r="C338" s="5" t="s">
        <v>292</v>
      </c>
      <c r="D338" s="5" t="s">
        <v>7</v>
      </c>
      <c r="E338">
        <v>2</v>
      </c>
      <c r="F338">
        <v>1</v>
      </c>
      <c r="G338">
        <v>2</v>
      </c>
      <c r="H338">
        <v>2</v>
      </c>
      <c r="I338">
        <v>2</v>
      </c>
      <c r="J338">
        <v>2</v>
      </c>
      <c r="K338">
        <v>0</v>
      </c>
      <c r="V338" s="86">
        <v>2</v>
      </c>
      <c r="W338" s="86">
        <v>2</v>
      </c>
    </row>
    <row r="339" spans="1:23">
      <c r="A339" s="4" t="s">
        <v>307</v>
      </c>
      <c r="B339" s="5" t="s">
        <v>308</v>
      </c>
      <c r="C339" s="5" t="s">
        <v>309</v>
      </c>
      <c r="D339" s="5" t="s">
        <v>7</v>
      </c>
      <c r="E339">
        <v>2</v>
      </c>
      <c r="F339">
        <v>1</v>
      </c>
      <c r="G339">
        <v>2</v>
      </c>
      <c r="H339">
        <v>2</v>
      </c>
      <c r="I339">
        <v>2</v>
      </c>
      <c r="J339">
        <v>2</v>
      </c>
      <c r="K339">
        <v>0</v>
      </c>
      <c r="V339" s="86">
        <v>2</v>
      </c>
      <c r="W339" s="86">
        <v>2</v>
      </c>
    </row>
    <row r="340" spans="1:23">
      <c r="A340" s="4" t="s">
        <v>310</v>
      </c>
      <c r="B340" s="5" t="s">
        <v>311</v>
      </c>
      <c r="C340" s="5" t="s">
        <v>309</v>
      </c>
      <c r="D340" s="5" t="s">
        <v>7</v>
      </c>
      <c r="E340">
        <v>1</v>
      </c>
      <c r="F340">
        <v>0.67</v>
      </c>
      <c r="G340">
        <v>2</v>
      </c>
      <c r="H340">
        <v>2</v>
      </c>
      <c r="I340">
        <v>1</v>
      </c>
      <c r="J340">
        <v>2</v>
      </c>
      <c r="K340">
        <v>0.4</v>
      </c>
      <c r="V340" s="86">
        <v>2</v>
      </c>
      <c r="W340" s="86">
        <v>2</v>
      </c>
    </row>
    <row r="341" spans="1:23">
      <c r="A341" s="4" t="s">
        <v>312</v>
      </c>
      <c r="B341" s="5" t="s">
        <v>313</v>
      </c>
      <c r="C341" s="5" t="s">
        <v>263</v>
      </c>
      <c r="D341" s="5" t="s">
        <v>7</v>
      </c>
      <c r="E341">
        <v>2</v>
      </c>
      <c r="F341">
        <v>1</v>
      </c>
      <c r="G341">
        <v>1</v>
      </c>
      <c r="H341">
        <v>2</v>
      </c>
      <c r="I341">
        <v>1</v>
      </c>
      <c r="J341">
        <v>2</v>
      </c>
      <c r="K341">
        <v>0</v>
      </c>
      <c r="V341" s="86">
        <v>2</v>
      </c>
      <c r="W341" s="86">
        <v>2</v>
      </c>
    </row>
    <row r="342" spans="1:23">
      <c r="A342" s="4" t="s">
        <v>314</v>
      </c>
      <c r="B342" s="5" t="s">
        <v>315</v>
      </c>
      <c r="C342" s="5" t="s">
        <v>263</v>
      </c>
      <c r="D342" s="5" t="s">
        <v>7</v>
      </c>
      <c r="E342">
        <v>2</v>
      </c>
      <c r="F342">
        <v>1</v>
      </c>
      <c r="G342">
        <v>2</v>
      </c>
      <c r="H342">
        <v>2</v>
      </c>
      <c r="I342">
        <v>1</v>
      </c>
      <c r="J342">
        <v>2</v>
      </c>
      <c r="K342">
        <v>1</v>
      </c>
      <c r="V342" s="86">
        <v>2</v>
      </c>
      <c r="W342" s="86">
        <v>2</v>
      </c>
    </row>
    <row r="343" spans="1:23">
      <c r="A343" s="4" t="s">
        <v>316</v>
      </c>
      <c r="B343" s="5" t="s">
        <v>317</v>
      </c>
      <c r="C343" s="5" t="s">
        <v>263</v>
      </c>
      <c r="D343" s="5" t="s">
        <v>7</v>
      </c>
      <c r="E343">
        <v>2</v>
      </c>
      <c r="F343">
        <v>0.5</v>
      </c>
      <c r="G343">
        <v>1</v>
      </c>
      <c r="H343">
        <v>2</v>
      </c>
      <c r="I343">
        <v>1</v>
      </c>
      <c r="J343">
        <v>2</v>
      </c>
      <c r="K343">
        <v>4</v>
      </c>
      <c r="V343" s="86">
        <v>2</v>
      </c>
      <c r="W343" s="86">
        <v>2</v>
      </c>
    </row>
    <row r="344" spans="1:23">
      <c r="A344" s="4" t="s">
        <v>318</v>
      </c>
      <c r="B344" s="5" t="s">
        <v>319</v>
      </c>
      <c r="C344" s="5" t="s">
        <v>279</v>
      </c>
      <c r="D344" s="5" t="s">
        <v>7</v>
      </c>
      <c r="E344">
        <v>1</v>
      </c>
      <c r="F344">
        <v>1</v>
      </c>
      <c r="G344">
        <v>2</v>
      </c>
      <c r="H344">
        <v>2</v>
      </c>
      <c r="I344">
        <v>1</v>
      </c>
      <c r="J344">
        <v>2</v>
      </c>
      <c r="K344">
        <v>4</v>
      </c>
      <c r="V344" s="86">
        <v>2</v>
      </c>
      <c r="W344" s="86">
        <v>1</v>
      </c>
    </row>
    <row r="345" spans="1:23">
      <c r="A345" s="4" t="s">
        <v>320</v>
      </c>
      <c r="B345" s="5" t="s">
        <v>321</v>
      </c>
      <c r="C345" s="5" t="s">
        <v>263</v>
      </c>
      <c r="D345" s="5" t="s">
        <v>7</v>
      </c>
      <c r="E345">
        <v>2</v>
      </c>
      <c r="F345">
        <v>1</v>
      </c>
      <c r="G345">
        <v>2</v>
      </c>
      <c r="H345">
        <v>2</v>
      </c>
      <c r="I345">
        <v>2</v>
      </c>
      <c r="J345">
        <v>2</v>
      </c>
      <c r="K345">
        <v>0</v>
      </c>
      <c r="V345" s="86">
        <v>2</v>
      </c>
      <c r="W345" s="86">
        <v>2</v>
      </c>
    </row>
    <row r="346" spans="1:23">
      <c r="A346" s="4" t="s">
        <v>322</v>
      </c>
      <c r="B346" s="5" t="s">
        <v>323</v>
      </c>
      <c r="C346" s="5" t="s">
        <v>292</v>
      </c>
      <c r="D346" s="5" t="s">
        <v>7</v>
      </c>
      <c r="E346">
        <v>2</v>
      </c>
      <c r="F346">
        <v>1</v>
      </c>
      <c r="G346">
        <v>1</v>
      </c>
      <c r="H346">
        <v>2</v>
      </c>
      <c r="I346">
        <v>2</v>
      </c>
      <c r="J346">
        <v>2</v>
      </c>
      <c r="K346">
        <v>2</v>
      </c>
      <c r="V346" s="86">
        <v>2</v>
      </c>
      <c r="W346" s="86">
        <v>1</v>
      </c>
    </row>
    <row r="347" spans="1:23">
      <c r="A347" s="4" t="s">
        <v>324</v>
      </c>
      <c r="B347" s="5" t="s">
        <v>325</v>
      </c>
      <c r="C347" s="5" t="s">
        <v>284</v>
      </c>
      <c r="D347" s="5" t="s">
        <v>7</v>
      </c>
      <c r="E347">
        <v>2</v>
      </c>
      <c r="F347">
        <v>1</v>
      </c>
      <c r="G347">
        <v>2</v>
      </c>
      <c r="H347">
        <v>2</v>
      </c>
      <c r="I347">
        <v>1</v>
      </c>
      <c r="J347">
        <v>2</v>
      </c>
      <c r="K347">
        <v>3</v>
      </c>
      <c r="V347" s="86">
        <v>2</v>
      </c>
      <c r="W347" s="86">
        <v>1</v>
      </c>
    </row>
    <row r="348" spans="1:23">
      <c r="A348" s="4" t="s">
        <v>326</v>
      </c>
      <c r="B348" s="5" t="s">
        <v>327</v>
      </c>
      <c r="C348" s="5" t="s">
        <v>284</v>
      </c>
      <c r="D348" s="5" t="s">
        <v>7</v>
      </c>
      <c r="E348">
        <v>1</v>
      </c>
      <c r="F348">
        <v>1</v>
      </c>
      <c r="G348">
        <v>1</v>
      </c>
      <c r="H348">
        <v>2</v>
      </c>
      <c r="I348">
        <v>1</v>
      </c>
      <c r="J348">
        <v>2</v>
      </c>
      <c r="K348">
        <v>5.2</v>
      </c>
      <c r="V348" s="86">
        <v>1</v>
      </c>
      <c r="W348" s="86">
        <v>1</v>
      </c>
    </row>
    <row r="349" spans="1:23">
      <c r="A349" s="4" t="s">
        <v>328</v>
      </c>
      <c r="B349" s="5" t="s">
        <v>329</v>
      </c>
      <c r="C349" s="5" t="s">
        <v>243</v>
      </c>
      <c r="D349" s="5" t="s">
        <v>7</v>
      </c>
      <c r="E349">
        <v>2</v>
      </c>
      <c r="F349">
        <v>1</v>
      </c>
      <c r="G349">
        <v>1</v>
      </c>
      <c r="H349">
        <v>2</v>
      </c>
      <c r="I349">
        <v>2</v>
      </c>
      <c r="J349">
        <v>2</v>
      </c>
      <c r="K349">
        <v>1</v>
      </c>
      <c r="V349" s="86">
        <v>2</v>
      </c>
      <c r="W349" s="86">
        <v>1</v>
      </c>
    </row>
    <row r="350" spans="1:23">
      <c r="A350" s="4" t="s">
        <v>330</v>
      </c>
      <c r="B350" s="5" t="s">
        <v>331</v>
      </c>
      <c r="C350" s="5" t="s">
        <v>289</v>
      </c>
      <c r="D350" s="5" t="s">
        <v>7</v>
      </c>
      <c r="E350">
        <v>2</v>
      </c>
      <c r="F350">
        <v>0.92</v>
      </c>
      <c r="G350">
        <v>2</v>
      </c>
      <c r="H350">
        <v>2</v>
      </c>
      <c r="I350">
        <v>2</v>
      </c>
      <c r="J350">
        <v>2</v>
      </c>
      <c r="K350">
        <v>0</v>
      </c>
      <c r="V350" s="86">
        <v>2</v>
      </c>
      <c r="W350" s="86">
        <v>2</v>
      </c>
    </row>
    <row r="351" spans="1:23">
      <c r="A351" s="4" t="s">
        <v>332</v>
      </c>
      <c r="B351" s="5" t="s">
        <v>333</v>
      </c>
      <c r="C351" s="5" t="s">
        <v>279</v>
      </c>
      <c r="D351" s="5" t="s">
        <v>7</v>
      </c>
      <c r="E351">
        <v>2</v>
      </c>
      <c r="F351">
        <v>1</v>
      </c>
      <c r="G351">
        <v>1</v>
      </c>
      <c r="H351">
        <v>2</v>
      </c>
      <c r="I351">
        <v>2</v>
      </c>
      <c r="J351">
        <v>1</v>
      </c>
      <c r="K351">
        <v>2</v>
      </c>
      <c r="V351" s="86">
        <v>2</v>
      </c>
      <c r="W351" s="86">
        <v>2</v>
      </c>
    </row>
    <row r="352" spans="1:23">
      <c r="A352" s="4" t="s">
        <v>334</v>
      </c>
      <c r="B352" s="5" t="s">
        <v>335</v>
      </c>
      <c r="C352" s="5" t="s">
        <v>284</v>
      </c>
      <c r="D352" s="5" t="s">
        <v>7</v>
      </c>
      <c r="E352">
        <v>1</v>
      </c>
      <c r="F352">
        <v>1</v>
      </c>
      <c r="G352">
        <v>1</v>
      </c>
      <c r="H352">
        <v>2</v>
      </c>
      <c r="I352">
        <v>2</v>
      </c>
      <c r="J352">
        <v>1</v>
      </c>
      <c r="K352">
        <v>5</v>
      </c>
      <c r="V352" s="86">
        <v>1</v>
      </c>
      <c r="W352" s="86">
        <v>2</v>
      </c>
    </row>
    <row r="353" spans="1:23">
      <c r="A353" s="4" t="s">
        <v>336</v>
      </c>
      <c r="B353" s="5" t="s">
        <v>337</v>
      </c>
      <c r="C353" s="5" t="s">
        <v>243</v>
      </c>
      <c r="D353" s="5" t="s">
        <v>7</v>
      </c>
      <c r="E353">
        <v>1</v>
      </c>
      <c r="F353">
        <v>1</v>
      </c>
      <c r="G353">
        <v>2</v>
      </c>
      <c r="H353">
        <v>2</v>
      </c>
      <c r="I353">
        <v>1</v>
      </c>
      <c r="J353">
        <v>2</v>
      </c>
      <c r="K353">
        <v>1</v>
      </c>
      <c r="V353" s="86">
        <v>2</v>
      </c>
      <c r="W353" s="86">
        <v>2</v>
      </c>
    </row>
    <row r="354" spans="1:23">
      <c r="A354" s="4" t="s">
        <v>338</v>
      </c>
      <c r="B354" s="5" t="s">
        <v>339</v>
      </c>
      <c r="C354" s="5" t="s">
        <v>243</v>
      </c>
      <c r="D354" s="5" t="s">
        <v>7</v>
      </c>
      <c r="E354">
        <v>2</v>
      </c>
      <c r="F354">
        <v>0.25</v>
      </c>
      <c r="G354">
        <v>2</v>
      </c>
      <c r="H354">
        <v>2</v>
      </c>
      <c r="I354">
        <v>1</v>
      </c>
      <c r="J354">
        <v>2</v>
      </c>
      <c r="K354">
        <v>2</v>
      </c>
      <c r="V354" s="86">
        <v>2</v>
      </c>
      <c r="W354" s="86">
        <v>2</v>
      </c>
    </row>
    <row r="355" spans="1:23">
      <c r="A355" s="4" t="s">
        <v>340</v>
      </c>
      <c r="B355" s="5" t="s">
        <v>341</v>
      </c>
      <c r="C355" s="5" t="s">
        <v>342</v>
      </c>
      <c r="D355" s="5" t="s">
        <v>7</v>
      </c>
      <c r="E355">
        <v>2</v>
      </c>
      <c r="F355">
        <v>1</v>
      </c>
      <c r="G355">
        <v>2</v>
      </c>
      <c r="H355">
        <v>2</v>
      </c>
      <c r="I355">
        <v>1</v>
      </c>
      <c r="J355">
        <v>1</v>
      </c>
      <c r="K355">
        <v>2</v>
      </c>
      <c r="V355" s="86">
        <v>2</v>
      </c>
      <c r="W355" s="86">
        <v>1</v>
      </c>
    </row>
    <row r="356" spans="1:23">
      <c r="A356" s="4" t="s">
        <v>343</v>
      </c>
      <c r="B356" s="5" t="s">
        <v>344</v>
      </c>
      <c r="C356" s="5" t="s">
        <v>284</v>
      </c>
      <c r="D356" s="5" t="s">
        <v>7</v>
      </c>
      <c r="E356">
        <v>2</v>
      </c>
      <c r="F356">
        <v>1</v>
      </c>
      <c r="G356">
        <v>1</v>
      </c>
      <c r="H356">
        <v>2</v>
      </c>
      <c r="I356">
        <v>1</v>
      </c>
      <c r="J356">
        <v>2</v>
      </c>
      <c r="K356">
        <v>6</v>
      </c>
      <c r="V356" s="86">
        <v>1</v>
      </c>
      <c r="W356" s="86">
        <v>1</v>
      </c>
    </row>
    <row r="357" spans="1:23">
      <c r="A357" s="4" t="s">
        <v>345</v>
      </c>
      <c r="B357" s="5" t="s">
        <v>346</v>
      </c>
      <c r="C357" s="5" t="s">
        <v>263</v>
      </c>
      <c r="D357" s="5" t="s">
        <v>7</v>
      </c>
      <c r="E357">
        <v>2</v>
      </c>
      <c r="F357">
        <v>1</v>
      </c>
      <c r="G357">
        <v>2</v>
      </c>
      <c r="H357">
        <v>2</v>
      </c>
      <c r="I357">
        <v>2</v>
      </c>
      <c r="J357">
        <v>2</v>
      </c>
      <c r="K357">
        <v>1</v>
      </c>
      <c r="V357" s="86">
        <v>2</v>
      </c>
      <c r="W357" s="86">
        <v>1</v>
      </c>
    </row>
    <row r="358" spans="1:23">
      <c r="A358" s="4" t="s">
        <v>347</v>
      </c>
      <c r="B358" s="5" t="s">
        <v>348</v>
      </c>
      <c r="C358" s="5" t="s">
        <v>279</v>
      </c>
      <c r="D358" s="5" t="s">
        <v>7</v>
      </c>
      <c r="E358">
        <v>2</v>
      </c>
      <c r="F358">
        <v>1</v>
      </c>
      <c r="G358">
        <v>2</v>
      </c>
      <c r="H358">
        <v>2</v>
      </c>
      <c r="I358">
        <v>1</v>
      </c>
      <c r="J358">
        <v>1</v>
      </c>
      <c r="K358">
        <v>1</v>
      </c>
      <c r="V358" s="86">
        <v>2</v>
      </c>
      <c r="W358" s="86">
        <v>2</v>
      </c>
    </row>
    <row r="359" spans="1:23">
      <c r="A359" s="4" t="s">
        <v>349</v>
      </c>
      <c r="B359" s="5" t="s">
        <v>350</v>
      </c>
      <c r="C359" s="5" t="s">
        <v>263</v>
      </c>
      <c r="D359" s="5" t="s">
        <v>7</v>
      </c>
      <c r="E359">
        <v>1</v>
      </c>
      <c r="F359">
        <v>0.7</v>
      </c>
      <c r="G359">
        <v>2</v>
      </c>
      <c r="H359">
        <v>2</v>
      </c>
      <c r="I359">
        <v>2</v>
      </c>
      <c r="J359">
        <v>2</v>
      </c>
      <c r="K359">
        <v>0</v>
      </c>
      <c r="V359" s="86">
        <v>2</v>
      </c>
      <c r="W359" s="86">
        <v>2</v>
      </c>
    </row>
    <row r="360" spans="1:23">
      <c r="A360" s="4" t="s">
        <v>351</v>
      </c>
      <c r="B360" s="5" t="s">
        <v>352</v>
      </c>
      <c r="C360" s="5" t="s">
        <v>342</v>
      </c>
      <c r="D360" s="5" t="s">
        <v>7</v>
      </c>
      <c r="E360">
        <v>2</v>
      </c>
      <c r="F360">
        <v>1</v>
      </c>
      <c r="G360">
        <v>1</v>
      </c>
      <c r="H360">
        <v>2</v>
      </c>
      <c r="I360">
        <v>2</v>
      </c>
      <c r="J360">
        <v>1</v>
      </c>
      <c r="K360">
        <v>2</v>
      </c>
      <c r="V360" s="86">
        <v>2</v>
      </c>
      <c r="W360" s="86">
        <v>1</v>
      </c>
    </row>
    <row r="361" spans="1:23">
      <c r="A361" s="4" t="s">
        <v>353</v>
      </c>
      <c r="B361" s="5" t="s">
        <v>354</v>
      </c>
      <c r="C361" s="5" t="s">
        <v>274</v>
      </c>
      <c r="D361" s="5" t="s">
        <v>7</v>
      </c>
      <c r="E361">
        <v>2</v>
      </c>
      <c r="F361">
        <v>1</v>
      </c>
      <c r="G361">
        <v>2</v>
      </c>
      <c r="H361">
        <v>2</v>
      </c>
      <c r="I361">
        <v>2</v>
      </c>
      <c r="J361">
        <v>1</v>
      </c>
      <c r="K361">
        <v>0</v>
      </c>
      <c r="V361" s="86">
        <v>2</v>
      </c>
      <c r="W361" s="86">
        <v>2</v>
      </c>
    </row>
    <row r="362" spans="1:23">
      <c r="A362" s="4" t="s">
        <v>355</v>
      </c>
      <c r="B362" s="5" t="s">
        <v>356</v>
      </c>
      <c r="C362" s="5" t="s">
        <v>260</v>
      </c>
      <c r="D362" s="5" t="s">
        <v>7</v>
      </c>
      <c r="E362">
        <v>2</v>
      </c>
      <c r="F362">
        <v>1</v>
      </c>
      <c r="G362">
        <v>2</v>
      </c>
      <c r="H362">
        <v>2</v>
      </c>
      <c r="I362">
        <v>2</v>
      </c>
      <c r="J362">
        <v>1</v>
      </c>
      <c r="K362">
        <v>2</v>
      </c>
      <c r="V362" s="86">
        <v>2</v>
      </c>
      <c r="W362" s="86">
        <v>1</v>
      </c>
    </row>
    <row r="363" spans="1:23">
      <c r="A363" s="4" t="s">
        <v>357</v>
      </c>
      <c r="B363" s="5" t="s">
        <v>358</v>
      </c>
      <c r="C363" s="5" t="s">
        <v>260</v>
      </c>
      <c r="D363" s="5" t="s">
        <v>7</v>
      </c>
      <c r="E363">
        <v>2</v>
      </c>
      <c r="F363">
        <v>1</v>
      </c>
      <c r="G363">
        <v>2</v>
      </c>
      <c r="H363">
        <v>2</v>
      </c>
      <c r="I363">
        <v>2</v>
      </c>
      <c r="J363">
        <v>2</v>
      </c>
      <c r="K363">
        <v>0</v>
      </c>
      <c r="V363" s="86">
        <v>2</v>
      </c>
      <c r="W363" s="86">
        <v>2</v>
      </c>
    </row>
    <row r="364" spans="1:23">
      <c r="A364" s="4" t="s">
        <v>359</v>
      </c>
      <c r="B364" s="5" t="s">
        <v>360</v>
      </c>
      <c r="C364" s="5" t="s">
        <v>342</v>
      </c>
      <c r="D364" s="5" t="s">
        <v>7</v>
      </c>
      <c r="E364">
        <v>2</v>
      </c>
      <c r="F364">
        <v>1</v>
      </c>
      <c r="G364">
        <v>1</v>
      </c>
      <c r="H364">
        <v>2</v>
      </c>
      <c r="I364">
        <v>2</v>
      </c>
      <c r="J364">
        <v>1</v>
      </c>
      <c r="K364">
        <v>2</v>
      </c>
      <c r="V364" s="86">
        <v>2</v>
      </c>
      <c r="W364" s="86">
        <v>1</v>
      </c>
    </row>
    <row r="365" spans="1:23">
      <c r="A365" s="4" t="s">
        <v>361</v>
      </c>
      <c r="B365" s="5" t="s">
        <v>362</v>
      </c>
      <c r="C365" s="5" t="s">
        <v>260</v>
      </c>
      <c r="D365" s="5" t="s">
        <v>7</v>
      </c>
      <c r="E365">
        <v>2</v>
      </c>
      <c r="F365">
        <v>1</v>
      </c>
      <c r="G365">
        <v>2</v>
      </c>
      <c r="H365">
        <v>2</v>
      </c>
      <c r="I365">
        <v>1</v>
      </c>
      <c r="J365">
        <v>2</v>
      </c>
      <c r="K365">
        <v>2</v>
      </c>
      <c r="V365" s="86">
        <v>2</v>
      </c>
      <c r="W365" s="86">
        <v>2</v>
      </c>
    </row>
    <row r="366" spans="1:23">
      <c r="A366" s="4" t="s">
        <v>363</v>
      </c>
      <c r="B366" s="5" t="s">
        <v>364</v>
      </c>
      <c r="C366" s="5" t="s">
        <v>260</v>
      </c>
      <c r="D366" s="5" t="s">
        <v>7</v>
      </c>
      <c r="E366">
        <v>2</v>
      </c>
      <c r="F366">
        <v>1</v>
      </c>
      <c r="G366">
        <v>2</v>
      </c>
      <c r="H366">
        <v>2</v>
      </c>
      <c r="I366">
        <v>2</v>
      </c>
      <c r="J366">
        <v>2</v>
      </c>
      <c r="K366">
        <v>0</v>
      </c>
      <c r="V366" s="86">
        <v>2</v>
      </c>
      <c r="W366" s="86">
        <v>2</v>
      </c>
    </row>
    <row r="367" spans="1:23">
      <c r="A367" s="4" t="s">
        <v>365</v>
      </c>
      <c r="B367" s="5" t="s">
        <v>366</v>
      </c>
      <c r="C367" s="5" t="s">
        <v>292</v>
      </c>
      <c r="D367" s="5" t="s">
        <v>7</v>
      </c>
      <c r="E367">
        <v>2</v>
      </c>
      <c r="F367">
        <v>1</v>
      </c>
      <c r="G367">
        <v>2</v>
      </c>
      <c r="H367">
        <v>2</v>
      </c>
      <c r="I367">
        <v>1</v>
      </c>
      <c r="J367">
        <v>2</v>
      </c>
      <c r="K367">
        <v>5</v>
      </c>
      <c r="V367" s="86">
        <v>2</v>
      </c>
      <c r="W367" s="86">
        <v>2</v>
      </c>
    </row>
    <row r="368" spans="1:23">
      <c r="A368" s="4" t="s">
        <v>367</v>
      </c>
      <c r="B368" s="5" t="s">
        <v>368</v>
      </c>
      <c r="C368" s="5" t="s">
        <v>260</v>
      </c>
      <c r="D368" s="5" t="s">
        <v>7</v>
      </c>
      <c r="E368">
        <v>1</v>
      </c>
      <c r="F368">
        <v>1</v>
      </c>
      <c r="G368">
        <v>2</v>
      </c>
      <c r="H368">
        <v>2</v>
      </c>
      <c r="I368">
        <v>1</v>
      </c>
      <c r="J368">
        <v>2</v>
      </c>
      <c r="K368">
        <v>1</v>
      </c>
      <c r="V368" s="86">
        <v>2</v>
      </c>
      <c r="W368" s="86">
        <v>2</v>
      </c>
    </row>
    <row r="369" spans="1:23">
      <c r="A369" s="4" t="s">
        <v>369</v>
      </c>
      <c r="B369" s="5" t="s">
        <v>370</v>
      </c>
      <c r="C369" s="5" t="s">
        <v>289</v>
      </c>
      <c r="D369" s="5" t="s">
        <v>7</v>
      </c>
      <c r="E369">
        <v>1</v>
      </c>
      <c r="F369">
        <v>1</v>
      </c>
      <c r="G369">
        <v>2</v>
      </c>
      <c r="H369">
        <v>2</v>
      </c>
      <c r="I369">
        <v>1</v>
      </c>
      <c r="J369">
        <v>2</v>
      </c>
      <c r="K369">
        <v>2</v>
      </c>
      <c r="V369" s="86">
        <v>2</v>
      </c>
      <c r="W369" s="86">
        <v>2</v>
      </c>
    </row>
    <row r="370" spans="1:23">
      <c r="A370" s="4" t="s">
        <v>371</v>
      </c>
      <c r="B370" s="5" t="s">
        <v>372</v>
      </c>
      <c r="C370" s="5" t="s">
        <v>246</v>
      </c>
      <c r="D370" s="5" t="s">
        <v>7</v>
      </c>
      <c r="E370">
        <v>1</v>
      </c>
      <c r="F370">
        <v>1</v>
      </c>
      <c r="G370">
        <v>2</v>
      </c>
      <c r="H370">
        <v>2</v>
      </c>
      <c r="I370">
        <v>2</v>
      </c>
      <c r="J370">
        <v>2</v>
      </c>
      <c r="K370">
        <v>1</v>
      </c>
      <c r="V370" s="86">
        <v>1</v>
      </c>
      <c r="W370" s="86">
        <v>2</v>
      </c>
    </row>
    <row r="371" spans="1:23">
      <c r="A371" s="4" t="s">
        <v>373</v>
      </c>
      <c r="B371" s="5" t="s">
        <v>374</v>
      </c>
      <c r="C371" s="5" t="s">
        <v>246</v>
      </c>
      <c r="D371" s="5" t="s">
        <v>7</v>
      </c>
      <c r="E371">
        <v>2</v>
      </c>
      <c r="F371">
        <v>1</v>
      </c>
      <c r="G371">
        <v>2</v>
      </c>
      <c r="H371">
        <v>2</v>
      </c>
      <c r="I371">
        <v>2</v>
      </c>
      <c r="J371">
        <v>2</v>
      </c>
      <c r="K371">
        <v>2</v>
      </c>
      <c r="V371" s="86">
        <v>2</v>
      </c>
      <c r="W371" s="86">
        <v>1</v>
      </c>
    </row>
    <row r="372" spans="1:23">
      <c r="A372" s="4" t="s">
        <v>375</v>
      </c>
      <c r="B372" s="5" t="s">
        <v>376</v>
      </c>
      <c r="C372" s="5" t="s">
        <v>274</v>
      </c>
      <c r="D372" s="5" t="s">
        <v>7</v>
      </c>
      <c r="E372">
        <v>2</v>
      </c>
      <c r="F372">
        <v>1</v>
      </c>
      <c r="G372">
        <v>2</v>
      </c>
      <c r="H372">
        <v>2</v>
      </c>
      <c r="I372">
        <v>1</v>
      </c>
      <c r="J372">
        <v>2</v>
      </c>
      <c r="K372">
        <v>3</v>
      </c>
      <c r="V372" s="86">
        <v>2</v>
      </c>
      <c r="W372" s="86">
        <v>2</v>
      </c>
    </row>
    <row r="373" spans="1:23">
      <c r="A373" s="4" t="s">
        <v>377</v>
      </c>
      <c r="B373" s="5" t="s">
        <v>378</v>
      </c>
      <c r="C373" s="5" t="s">
        <v>246</v>
      </c>
      <c r="D373" s="5" t="s">
        <v>7</v>
      </c>
      <c r="E373">
        <v>2</v>
      </c>
      <c r="F373">
        <v>1</v>
      </c>
      <c r="G373">
        <v>1</v>
      </c>
      <c r="H373">
        <v>2</v>
      </c>
      <c r="I373">
        <v>2</v>
      </c>
      <c r="J373">
        <v>1</v>
      </c>
      <c r="K373">
        <v>1</v>
      </c>
      <c r="V373" s="86">
        <v>2</v>
      </c>
      <c r="W373" s="86">
        <v>1</v>
      </c>
    </row>
    <row r="374" spans="1:23">
      <c r="A374" s="4" t="s">
        <v>379</v>
      </c>
      <c r="B374" s="5" t="s">
        <v>380</v>
      </c>
      <c r="C374" s="5" t="s">
        <v>243</v>
      </c>
      <c r="D374" s="5" t="s">
        <v>7</v>
      </c>
      <c r="E374">
        <v>3</v>
      </c>
      <c r="F374">
        <v>3</v>
      </c>
      <c r="G374">
        <v>3</v>
      </c>
      <c r="H374">
        <v>3</v>
      </c>
      <c r="I374">
        <v>3</v>
      </c>
      <c r="J374">
        <v>3</v>
      </c>
      <c r="K374">
        <v>3</v>
      </c>
    </row>
    <row r="375" spans="1:23">
      <c r="A375" s="4" t="s">
        <v>381</v>
      </c>
      <c r="B375" s="5" t="s">
        <v>382</v>
      </c>
      <c r="C375" s="5" t="s">
        <v>279</v>
      </c>
      <c r="D375" s="5" t="s">
        <v>7</v>
      </c>
      <c r="E375">
        <v>1</v>
      </c>
      <c r="F375">
        <v>1</v>
      </c>
      <c r="G375">
        <v>2</v>
      </c>
      <c r="H375">
        <v>2</v>
      </c>
      <c r="I375">
        <v>2</v>
      </c>
      <c r="J375">
        <v>2</v>
      </c>
      <c r="K375">
        <v>1</v>
      </c>
      <c r="V375" s="86">
        <v>2</v>
      </c>
      <c r="W375" s="86">
        <v>2</v>
      </c>
    </row>
    <row r="376" spans="1:23">
      <c r="A376" s="4" t="s">
        <v>383</v>
      </c>
      <c r="B376" s="5" t="s">
        <v>384</v>
      </c>
      <c r="C376" s="5" t="s">
        <v>263</v>
      </c>
      <c r="D376" s="5" t="s">
        <v>7</v>
      </c>
      <c r="E376">
        <v>2</v>
      </c>
      <c r="F376">
        <v>0.7</v>
      </c>
      <c r="G376">
        <v>2</v>
      </c>
      <c r="H376">
        <v>2</v>
      </c>
      <c r="I376">
        <v>2</v>
      </c>
      <c r="J376">
        <v>2</v>
      </c>
      <c r="K376">
        <v>0</v>
      </c>
      <c r="V376" s="86">
        <v>2</v>
      </c>
      <c r="W376" s="86">
        <v>2</v>
      </c>
    </row>
    <row r="377" spans="1:23">
      <c r="A377" s="4" t="s">
        <v>385</v>
      </c>
      <c r="B377" s="5" t="s">
        <v>386</v>
      </c>
      <c r="C377" s="5" t="s">
        <v>263</v>
      </c>
      <c r="D377" s="5" t="s">
        <v>7</v>
      </c>
      <c r="E377">
        <v>1</v>
      </c>
      <c r="F377">
        <v>1</v>
      </c>
      <c r="G377">
        <v>2</v>
      </c>
      <c r="H377">
        <v>2</v>
      </c>
      <c r="I377">
        <v>1</v>
      </c>
      <c r="J377">
        <v>2</v>
      </c>
      <c r="K377">
        <v>3</v>
      </c>
      <c r="V377" s="86">
        <v>2</v>
      </c>
      <c r="W377" s="86">
        <v>2</v>
      </c>
    </row>
    <row r="378" spans="1:23">
      <c r="A378" s="4" t="s">
        <v>387</v>
      </c>
      <c r="B378" s="5" t="s">
        <v>388</v>
      </c>
      <c r="C378" s="5" t="s">
        <v>260</v>
      </c>
      <c r="D378" s="5" t="s">
        <v>7</v>
      </c>
      <c r="E378">
        <v>2</v>
      </c>
      <c r="F378">
        <v>1</v>
      </c>
      <c r="G378">
        <v>1</v>
      </c>
      <c r="H378">
        <v>2</v>
      </c>
      <c r="I378">
        <v>1</v>
      </c>
      <c r="J378">
        <v>2</v>
      </c>
      <c r="K378">
        <v>2</v>
      </c>
      <c r="V378" s="86">
        <v>2</v>
      </c>
      <c r="W378" s="86">
        <v>2</v>
      </c>
    </row>
    <row r="379" spans="1:23">
      <c r="A379" s="4" t="s">
        <v>389</v>
      </c>
      <c r="B379" s="5" t="s">
        <v>390</v>
      </c>
      <c r="C379" s="5" t="s">
        <v>260</v>
      </c>
      <c r="D379" s="5" t="s">
        <v>7</v>
      </c>
      <c r="E379">
        <v>2</v>
      </c>
      <c r="F379">
        <v>1</v>
      </c>
      <c r="G379">
        <v>1</v>
      </c>
      <c r="H379">
        <v>2</v>
      </c>
      <c r="I379">
        <v>2</v>
      </c>
      <c r="J379">
        <v>2</v>
      </c>
      <c r="K379">
        <v>1</v>
      </c>
      <c r="V379" s="86">
        <v>2</v>
      </c>
      <c r="W379" s="86">
        <v>2</v>
      </c>
    </row>
    <row r="380" spans="1:23">
      <c r="A380" s="4" t="s">
        <v>391</v>
      </c>
      <c r="B380" s="5" t="s">
        <v>392</v>
      </c>
      <c r="C380" s="5" t="s">
        <v>243</v>
      </c>
      <c r="D380" s="5" t="s">
        <v>7</v>
      </c>
      <c r="E380">
        <v>2</v>
      </c>
      <c r="F380">
        <v>1</v>
      </c>
      <c r="G380">
        <v>1</v>
      </c>
      <c r="H380">
        <v>2</v>
      </c>
      <c r="I380">
        <v>1</v>
      </c>
      <c r="J380">
        <v>2</v>
      </c>
      <c r="K380">
        <v>6</v>
      </c>
      <c r="V380" s="86">
        <v>2</v>
      </c>
      <c r="W380" s="86">
        <v>1</v>
      </c>
    </row>
    <row r="381" spans="1:23">
      <c r="A381" s="4" t="s">
        <v>393</v>
      </c>
      <c r="B381" s="5" t="s">
        <v>394</v>
      </c>
      <c r="C381" s="5" t="s">
        <v>289</v>
      </c>
      <c r="D381" s="5" t="s">
        <v>7</v>
      </c>
      <c r="E381">
        <v>2</v>
      </c>
      <c r="F381">
        <v>1</v>
      </c>
      <c r="G381">
        <v>2</v>
      </c>
      <c r="H381">
        <v>2</v>
      </c>
      <c r="I381">
        <v>2</v>
      </c>
      <c r="J381">
        <v>2</v>
      </c>
      <c r="K381">
        <v>0</v>
      </c>
      <c r="V381" s="86">
        <v>2</v>
      </c>
      <c r="W381" s="86">
        <v>2</v>
      </c>
    </row>
    <row r="382" spans="1:23">
      <c r="A382" s="4" t="s">
        <v>395</v>
      </c>
      <c r="B382" s="5" t="s">
        <v>396</v>
      </c>
      <c r="C382" s="5" t="s">
        <v>289</v>
      </c>
      <c r="D382" s="5" t="s">
        <v>7</v>
      </c>
      <c r="E382">
        <v>2</v>
      </c>
      <c r="F382">
        <v>1</v>
      </c>
      <c r="G382">
        <v>2</v>
      </c>
      <c r="H382">
        <v>2</v>
      </c>
      <c r="I382">
        <v>2</v>
      </c>
      <c r="J382">
        <v>1</v>
      </c>
      <c r="K382">
        <v>0</v>
      </c>
      <c r="V382" s="86">
        <v>2</v>
      </c>
      <c r="W382" s="86">
        <v>2</v>
      </c>
    </row>
    <row r="383" spans="1:23">
      <c r="A383" s="4" t="s">
        <v>397</v>
      </c>
      <c r="B383" s="5" t="s">
        <v>398</v>
      </c>
      <c r="C383" s="5" t="s">
        <v>342</v>
      </c>
      <c r="D383" s="5" t="s">
        <v>7</v>
      </c>
      <c r="E383">
        <v>2</v>
      </c>
      <c r="F383">
        <v>1</v>
      </c>
      <c r="G383">
        <v>1</v>
      </c>
      <c r="H383">
        <v>2</v>
      </c>
      <c r="I383">
        <v>1</v>
      </c>
      <c r="J383">
        <v>1</v>
      </c>
      <c r="K383">
        <v>5</v>
      </c>
      <c r="V383" s="86">
        <v>2</v>
      </c>
      <c r="W383" s="86">
        <v>1</v>
      </c>
    </row>
    <row r="384" spans="1:23">
      <c r="A384" s="4" t="s">
        <v>399</v>
      </c>
      <c r="B384" s="5" t="s">
        <v>400</v>
      </c>
      <c r="C384" s="5" t="s">
        <v>243</v>
      </c>
      <c r="D384" s="5" t="s">
        <v>7</v>
      </c>
      <c r="E384">
        <v>1</v>
      </c>
      <c r="F384">
        <v>1</v>
      </c>
      <c r="G384">
        <v>2</v>
      </c>
      <c r="H384">
        <v>2</v>
      </c>
      <c r="I384">
        <v>2</v>
      </c>
      <c r="J384">
        <v>2</v>
      </c>
      <c r="K384">
        <v>2</v>
      </c>
      <c r="V384" s="86">
        <v>1</v>
      </c>
      <c r="W384" s="86">
        <v>2</v>
      </c>
    </row>
    <row r="385" spans="1:23">
      <c r="A385" s="4" t="s">
        <v>401</v>
      </c>
      <c r="B385" s="5" t="s">
        <v>402</v>
      </c>
      <c r="C385" s="5" t="s">
        <v>243</v>
      </c>
      <c r="D385" s="5" t="s">
        <v>7</v>
      </c>
      <c r="E385">
        <v>2</v>
      </c>
      <c r="F385">
        <v>1</v>
      </c>
      <c r="G385">
        <v>2</v>
      </c>
      <c r="H385">
        <v>2</v>
      </c>
      <c r="I385">
        <v>1</v>
      </c>
      <c r="J385">
        <v>2</v>
      </c>
      <c r="K385">
        <v>2</v>
      </c>
      <c r="V385" s="86">
        <v>2</v>
      </c>
      <c r="W385" s="86">
        <v>2</v>
      </c>
    </row>
    <row r="386" spans="1:23">
      <c r="A386" s="4" t="s">
        <v>403</v>
      </c>
      <c r="B386" s="5" t="s">
        <v>404</v>
      </c>
      <c r="C386" s="5" t="s">
        <v>405</v>
      </c>
      <c r="D386" s="5" t="s">
        <v>7</v>
      </c>
      <c r="E386">
        <v>1</v>
      </c>
      <c r="F386">
        <v>1</v>
      </c>
      <c r="G386">
        <v>2</v>
      </c>
      <c r="H386">
        <v>2</v>
      </c>
      <c r="I386">
        <v>1</v>
      </c>
      <c r="J386">
        <v>2</v>
      </c>
      <c r="K386">
        <v>63</v>
      </c>
      <c r="V386" s="86">
        <v>2</v>
      </c>
      <c r="W386" s="86">
        <v>2</v>
      </c>
    </row>
    <row r="387" spans="1:23">
      <c r="A387" s="4" t="s">
        <v>406</v>
      </c>
      <c r="B387" s="5" t="s">
        <v>407</v>
      </c>
      <c r="C387" s="5" t="s">
        <v>274</v>
      </c>
      <c r="D387" s="5" t="s">
        <v>7</v>
      </c>
      <c r="E387">
        <v>2</v>
      </c>
      <c r="F387">
        <v>0.8</v>
      </c>
      <c r="G387">
        <v>2</v>
      </c>
      <c r="H387">
        <v>2</v>
      </c>
      <c r="I387">
        <v>2</v>
      </c>
      <c r="J387">
        <v>2</v>
      </c>
      <c r="K387">
        <v>0</v>
      </c>
      <c r="V387" s="86">
        <v>2</v>
      </c>
      <c r="W387" s="86">
        <v>2</v>
      </c>
    </row>
    <row r="388" spans="1:23">
      <c r="A388" s="4" t="s">
        <v>408</v>
      </c>
      <c r="B388" s="5" t="s">
        <v>409</v>
      </c>
      <c r="C388" s="5" t="s">
        <v>405</v>
      </c>
      <c r="D388" s="5" t="s">
        <v>7</v>
      </c>
      <c r="E388">
        <v>1</v>
      </c>
      <c r="F388">
        <v>1</v>
      </c>
      <c r="G388">
        <v>2</v>
      </c>
      <c r="H388">
        <v>2</v>
      </c>
      <c r="I388">
        <v>1</v>
      </c>
      <c r="J388">
        <v>2</v>
      </c>
      <c r="K388">
        <v>2</v>
      </c>
      <c r="V388" s="86">
        <v>2</v>
      </c>
      <c r="W388" s="86">
        <v>2</v>
      </c>
    </row>
    <row r="389" spans="1:23">
      <c r="A389" s="4" t="s">
        <v>410</v>
      </c>
      <c r="B389" s="5" t="s">
        <v>411</v>
      </c>
      <c r="C389" s="5" t="s">
        <v>405</v>
      </c>
      <c r="D389" s="5" t="s">
        <v>7</v>
      </c>
      <c r="E389">
        <v>1</v>
      </c>
      <c r="F389">
        <v>1</v>
      </c>
      <c r="G389">
        <v>1</v>
      </c>
      <c r="H389">
        <v>2</v>
      </c>
      <c r="I389">
        <v>2</v>
      </c>
      <c r="J389">
        <v>2</v>
      </c>
      <c r="K389">
        <v>4</v>
      </c>
      <c r="V389" s="86">
        <v>2</v>
      </c>
      <c r="W389" s="86">
        <v>1</v>
      </c>
    </row>
    <row r="390" spans="1:23">
      <c r="A390" s="4" t="s">
        <v>412</v>
      </c>
      <c r="B390" s="5" t="s">
        <v>467</v>
      </c>
      <c r="C390" s="5" t="s">
        <v>279</v>
      </c>
      <c r="D390" s="5" t="s">
        <v>7</v>
      </c>
      <c r="E390">
        <v>2</v>
      </c>
      <c r="F390">
        <v>1</v>
      </c>
      <c r="G390">
        <v>2</v>
      </c>
      <c r="H390">
        <v>1</v>
      </c>
      <c r="I390">
        <v>2</v>
      </c>
      <c r="J390">
        <v>1</v>
      </c>
      <c r="K390">
        <v>14</v>
      </c>
      <c r="V390" s="86">
        <v>2</v>
      </c>
      <c r="W390" s="86">
        <v>1</v>
      </c>
    </row>
    <row r="391" spans="1:23">
      <c r="A391" s="4" t="s">
        <v>414</v>
      </c>
      <c r="B391" s="5" t="s">
        <v>415</v>
      </c>
      <c r="C391" s="5" t="s">
        <v>246</v>
      </c>
      <c r="D391" s="5" t="s">
        <v>7</v>
      </c>
      <c r="E391">
        <v>2</v>
      </c>
      <c r="F391">
        <v>1</v>
      </c>
      <c r="G391">
        <v>1</v>
      </c>
      <c r="H391">
        <v>1</v>
      </c>
      <c r="I391">
        <v>2</v>
      </c>
      <c r="J391">
        <v>2</v>
      </c>
      <c r="K391">
        <v>3</v>
      </c>
      <c r="V391" s="86">
        <v>2</v>
      </c>
      <c r="W391" s="86">
        <v>2</v>
      </c>
    </row>
    <row r="392" spans="1:23">
      <c r="A392" s="4" t="s">
        <v>416</v>
      </c>
      <c r="B392" s="5" t="s">
        <v>417</v>
      </c>
      <c r="C392" s="5" t="s">
        <v>263</v>
      </c>
      <c r="D392" s="5" t="s">
        <v>7</v>
      </c>
      <c r="E392">
        <v>2</v>
      </c>
      <c r="F392">
        <v>1</v>
      </c>
      <c r="G392">
        <v>1</v>
      </c>
      <c r="H392">
        <v>1</v>
      </c>
      <c r="I392">
        <v>2</v>
      </c>
      <c r="J392">
        <v>2</v>
      </c>
      <c r="K392">
        <v>2</v>
      </c>
      <c r="V392" s="86">
        <v>2</v>
      </c>
      <c r="W392" s="86">
        <v>2</v>
      </c>
    </row>
    <row r="393" spans="1:23">
      <c r="A393" s="4" t="s">
        <v>418</v>
      </c>
      <c r="B393" s="5" t="s">
        <v>419</v>
      </c>
      <c r="C393" s="5" t="s">
        <v>263</v>
      </c>
      <c r="D393" s="5" t="s">
        <v>7</v>
      </c>
      <c r="E393">
        <v>2</v>
      </c>
      <c r="F393">
        <v>1</v>
      </c>
      <c r="G393">
        <v>2</v>
      </c>
      <c r="H393">
        <v>2</v>
      </c>
      <c r="I393">
        <v>2</v>
      </c>
      <c r="J393">
        <v>2</v>
      </c>
      <c r="K393">
        <v>1</v>
      </c>
      <c r="V393" s="86">
        <v>2</v>
      </c>
      <c r="W393" s="86">
        <v>1</v>
      </c>
    </row>
    <row r="394" spans="1:23">
      <c r="A394" s="4" t="s">
        <v>420</v>
      </c>
      <c r="B394" s="5" t="s">
        <v>421</v>
      </c>
      <c r="C394" s="5" t="s">
        <v>251</v>
      </c>
      <c r="D394" s="5" t="s">
        <v>7</v>
      </c>
      <c r="E394">
        <v>1</v>
      </c>
      <c r="F394">
        <v>1</v>
      </c>
      <c r="G394">
        <v>2</v>
      </c>
      <c r="H394">
        <v>1</v>
      </c>
      <c r="I394">
        <v>2</v>
      </c>
      <c r="J394">
        <v>2</v>
      </c>
      <c r="K394">
        <v>1</v>
      </c>
      <c r="V394" s="86">
        <v>2</v>
      </c>
      <c r="W394" s="86">
        <v>2</v>
      </c>
    </row>
    <row r="395" spans="1:23">
      <c r="A395" s="4" t="s">
        <v>422</v>
      </c>
      <c r="B395" s="5" t="s">
        <v>423</v>
      </c>
      <c r="C395" s="5" t="s">
        <v>251</v>
      </c>
      <c r="D395" s="5" t="s">
        <v>7</v>
      </c>
      <c r="E395">
        <v>2</v>
      </c>
      <c r="F395">
        <v>1</v>
      </c>
      <c r="G395">
        <v>1</v>
      </c>
      <c r="H395">
        <v>2</v>
      </c>
      <c r="I395">
        <v>2</v>
      </c>
      <c r="J395">
        <v>2</v>
      </c>
      <c r="K395">
        <v>2</v>
      </c>
      <c r="V395" s="86">
        <v>2</v>
      </c>
      <c r="W395" s="86">
        <v>1</v>
      </c>
    </row>
    <row r="396" spans="1:23">
      <c r="A396" s="4" t="s">
        <v>424</v>
      </c>
      <c r="B396" s="5" t="s">
        <v>425</v>
      </c>
      <c r="C396" s="5" t="s">
        <v>342</v>
      </c>
      <c r="D396" s="5" t="s">
        <v>7</v>
      </c>
      <c r="E396">
        <v>2</v>
      </c>
      <c r="F396">
        <v>1</v>
      </c>
      <c r="G396">
        <v>1</v>
      </c>
      <c r="H396">
        <v>2</v>
      </c>
      <c r="I396">
        <v>1</v>
      </c>
      <c r="J396">
        <v>1</v>
      </c>
      <c r="K396">
        <v>2</v>
      </c>
      <c r="V396" s="86">
        <v>2</v>
      </c>
      <c r="W396" s="86">
        <v>1</v>
      </c>
    </row>
    <row r="397" spans="1:23">
      <c r="A397" s="4" t="s">
        <v>426</v>
      </c>
      <c r="B397" s="5" t="s">
        <v>427</v>
      </c>
      <c r="C397" s="5" t="s">
        <v>279</v>
      </c>
      <c r="D397" s="5" t="s">
        <v>7</v>
      </c>
      <c r="E397">
        <v>2</v>
      </c>
      <c r="F397">
        <v>1</v>
      </c>
      <c r="G397">
        <v>1</v>
      </c>
      <c r="H397">
        <v>2</v>
      </c>
      <c r="I397">
        <v>2</v>
      </c>
      <c r="J397">
        <v>1</v>
      </c>
      <c r="K397">
        <v>4</v>
      </c>
      <c r="V397" s="86">
        <v>2</v>
      </c>
      <c r="W397" s="86">
        <v>1</v>
      </c>
    </row>
    <row r="398" spans="1:23">
      <c r="A398" s="4" t="s">
        <v>428</v>
      </c>
      <c r="B398" s="5" t="s">
        <v>429</v>
      </c>
      <c r="C398" s="5" t="s">
        <v>279</v>
      </c>
      <c r="D398" s="5" t="s">
        <v>7</v>
      </c>
      <c r="E398">
        <v>1</v>
      </c>
      <c r="F398">
        <v>1</v>
      </c>
      <c r="G398">
        <v>1</v>
      </c>
      <c r="H398">
        <v>2</v>
      </c>
      <c r="I398">
        <v>1</v>
      </c>
      <c r="J398">
        <v>1</v>
      </c>
      <c r="K398">
        <v>3</v>
      </c>
      <c r="V398" s="86">
        <v>2</v>
      </c>
      <c r="W398" s="86">
        <v>2</v>
      </c>
    </row>
    <row r="399" spans="1:23">
      <c r="A399" s="4" t="s">
        <v>430</v>
      </c>
      <c r="B399" s="5" t="s">
        <v>431</v>
      </c>
      <c r="C399" s="5" t="s">
        <v>260</v>
      </c>
      <c r="D399" s="5" t="s">
        <v>7</v>
      </c>
      <c r="E399">
        <v>2</v>
      </c>
      <c r="F399">
        <v>1</v>
      </c>
      <c r="G399">
        <v>2</v>
      </c>
      <c r="H399">
        <v>2</v>
      </c>
      <c r="I399">
        <v>2</v>
      </c>
      <c r="J399">
        <v>1</v>
      </c>
      <c r="K399">
        <v>1</v>
      </c>
      <c r="V399" s="86">
        <v>2</v>
      </c>
      <c r="W399" s="86">
        <v>1</v>
      </c>
    </row>
    <row r="400" spans="1:23">
      <c r="A400" s="4" t="s">
        <v>432</v>
      </c>
      <c r="B400" s="5" t="s">
        <v>433</v>
      </c>
      <c r="C400" s="5" t="s">
        <v>289</v>
      </c>
      <c r="D400" s="5" t="s">
        <v>7</v>
      </c>
      <c r="E400">
        <v>2</v>
      </c>
      <c r="F400">
        <v>0.5</v>
      </c>
      <c r="G400">
        <v>1</v>
      </c>
      <c r="H400">
        <v>2</v>
      </c>
      <c r="I400">
        <v>1</v>
      </c>
      <c r="J400">
        <v>1</v>
      </c>
      <c r="K400">
        <v>5</v>
      </c>
      <c r="V400" s="86">
        <v>2</v>
      </c>
      <c r="W400" s="86">
        <v>1</v>
      </c>
    </row>
    <row r="401" spans="1:25">
      <c r="A401" s="4" t="s">
        <v>434</v>
      </c>
      <c r="B401" s="5" t="s">
        <v>435</v>
      </c>
      <c r="C401" s="5" t="s">
        <v>289</v>
      </c>
      <c r="D401" s="5" t="s">
        <v>7</v>
      </c>
      <c r="E401">
        <v>2</v>
      </c>
      <c r="F401">
        <v>1</v>
      </c>
      <c r="G401">
        <v>1</v>
      </c>
      <c r="H401">
        <v>1</v>
      </c>
      <c r="I401">
        <v>1</v>
      </c>
      <c r="J401">
        <v>1</v>
      </c>
      <c r="K401">
        <v>5</v>
      </c>
      <c r="V401" s="86">
        <v>1</v>
      </c>
      <c r="W401" s="86">
        <v>2</v>
      </c>
    </row>
    <row r="402" spans="1:25">
      <c r="A402" s="4" t="s">
        <v>436</v>
      </c>
      <c r="B402" s="5" t="s">
        <v>437</v>
      </c>
      <c r="C402" s="5" t="s">
        <v>405</v>
      </c>
      <c r="D402" s="5" t="s">
        <v>7</v>
      </c>
      <c r="E402">
        <v>1</v>
      </c>
      <c r="F402">
        <v>2</v>
      </c>
      <c r="G402">
        <v>2</v>
      </c>
      <c r="H402">
        <v>2</v>
      </c>
      <c r="I402">
        <v>1</v>
      </c>
      <c r="J402">
        <v>2</v>
      </c>
      <c r="K402">
        <v>3</v>
      </c>
      <c r="V402" s="86">
        <v>2</v>
      </c>
      <c r="W402" s="86">
        <v>2</v>
      </c>
    </row>
    <row r="403" spans="1:25">
      <c r="A403" s="4" t="s">
        <v>438</v>
      </c>
      <c r="B403" s="5" t="s">
        <v>439</v>
      </c>
      <c r="C403" s="5" t="s">
        <v>405</v>
      </c>
      <c r="D403" s="5" t="s">
        <v>7</v>
      </c>
      <c r="E403">
        <v>2</v>
      </c>
      <c r="F403">
        <v>1</v>
      </c>
      <c r="G403">
        <v>2</v>
      </c>
      <c r="H403">
        <v>2</v>
      </c>
      <c r="I403">
        <v>2</v>
      </c>
      <c r="J403">
        <v>2</v>
      </c>
      <c r="K403">
        <v>2</v>
      </c>
      <c r="V403" s="86">
        <v>2</v>
      </c>
      <c r="W403" s="86">
        <v>1</v>
      </c>
    </row>
    <row r="404" spans="1:25">
      <c r="A404" s="4" t="s">
        <v>440</v>
      </c>
      <c r="B404" s="5" t="s">
        <v>441</v>
      </c>
      <c r="C404" s="5" t="s">
        <v>405</v>
      </c>
      <c r="D404" s="5" t="s">
        <v>7</v>
      </c>
      <c r="E404">
        <v>1</v>
      </c>
      <c r="F404">
        <v>1</v>
      </c>
      <c r="G404">
        <v>1</v>
      </c>
      <c r="H404">
        <v>1</v>
      </c>
      <c r="I404">
        <v>2</v>
      </c>
      <c r="J404">
        <v>2</v>
      </c>
      <c r="K404">
        <v>5</v>
      </c>
      <c r="V404" s="86">
        <v>2</v>
      </c>
      <c r="W404" s="86">
        <v>1</v>
      </c>
    </row>
    <row r="405" spans="1:25">
      <c r="A405" s="4" t="s">
        <v>442</v>
      </c>
      <c r="B405" s="5" t="s">
        <v>443</v>
      </c>
      <c r="C405" s="5" t="s">
        <v>405</v>
      </c>
      <c r="D405" s="5" t="s">
        <v>7</v>
      </c>
      <c r="E405">
        <v>1</v>
      </c>
      <c r="F405">
        <v>1</v>
      </c>
      <c r="G405">
        <v>1</v>
      </c>
      <c r="H405">
        <v>2</v>
      </c>
      <c r="I405">
        <v>1</v>
      </c>
      <c r="J405">
        <v>2</v>
      </c>
      <c r="K405">
        <v>2</v>
      </c>
      <c r="V405" s="86">
        <v>2</v>
      </c>
      <c r="W405" s="86">
        <v>2</v>
      </c>
    </row>
    <row r="406" spans="1:25">
      <c r="A406" s="4" t="s">
        <v>444</v>
      </c>
      <c r="B406" s="5" t="s">
        <v>445</v>
      </c>
      <c r="C406" s="5" t="s">
        <v>405</v>
      </c>
      <c r="D406" s="5" t="s">
        <v>7</v>
      </c>
      <c r="E406">
        <v>1</v>
      </c>
      <c r="F406">
        <v>1</v>
      </c>
      <c r="G406">
        <v>2</v>
      </c>
      <c r="H406">
        <v>2</v>
      </c>
      <c r="I406">
        <v>2</v>
      </c>
      <c r="J406">
        <v>2</v>
      </c>
      <c r="K406">
        <v>1</v>
      </c>
      <c r="V406" s="86">
        <v>2</v>
      </c>
      <c r="W406" s="86">
        <v>2</v>
      </c>
    </row>
    <row r="407" spans="1:25">
      <c r="A407" s="4" t="s">
        <v>446</v>
      </c>
      <c r="B407" s="5" t="s">
        <v>447</v>
      </c>
      <c r="C407" s="5" t="s">
        <v>448</v>
      </c>
      <c r="D407" s="5" t="s">
        <v>7</v>
      </c>
      <c r="E407">
        <v>4</v>
      </c>
      <c r="F407">
        <v>1</v>
      </c>
      <c r="G407">
        <v>2</v>
      </c>
      <c r="H407">
        <v>2</v>
      </c>
      <c r="I407">
        <v>2</v>
      </c>
      <c r="J407">
        <v>1</v>
      </c>
      <c r="K407">
        <v>0</v>
      </c>
      <c r="V407" s="86">
        <v>2</v>
      </c>
      <c r="W407" s="86">
        <v>2</v>
      </c>
    </row>
    <row r="408" spans="1:25">
      <c r="A408" s="4" t="s">
        <v>449</v>
      </c>
      <c r="B408" s="5" t="s">
        <v>450</v>
      </c>
      <c r="C408" s="5" t="s">
        <v>448</v>
      </c>
      <c r="D408" s="5" t="s">
        <v>7</v>
      </c>
      <c r="E408">
        <v>1</v>
      </c>
      <c r="F408">
        <v>1</v>
      </c>
      <c r="G408">
        <v>1</v>
      </c>
      <c r="H408">
        <v>2</v>
      </c>
      <c r="I408">
        <v>1</v>
      </c>
      <c r="J408">
        <v>2</v>
      </c>
      <c r="K408">
        <v>4</v>
      </c>
      <c r="V408" s="86">
        <v>2</v>
      </c>
      <c r="W408" s="86">
        <v>2</v>
      </c>
    </row>
    <row r="409" spans="1:25">
      <c r="A409" s="4" t="s">
        <v>451</v>
      </c>
      <c r="B409" s="5" t="s">
        <v>452</v>
      </c>
      <c r="C409" s="5" t="s">
        <v>448</v>
      </c>
      <c r="D409" s="5" t="s">
        <v>7</v>
      </c>
      <c r="E409">
        <v>1</v>
      </c>
      <c r="F409">
        <v>1</v>
      </c>
      <c r="G409">
        <v>2</v>
      </c>
      <c r="H409">
        <v>2</v>
      </c>
      <c r="I409">
        <v>2</v>
      </c>
      <c r="J409">
        <v>2</v>
      </c>
      <c r="K409">
        <v>0</v>
      </c>
      <c r="V409" s="86">
        <v>2</v>
      </c>
      <c r="W409" s="86">
        <v>2</v>
      </c>
    </row>
    <row r="410" spans="1:25">
      <c r="A410" s="4" t="s">
        <v>453</v>
      </c>
      <c r="B410" s="5" t="s">
        <v>454</v>
      </c>
      <c r="C410" s="5" t="s">
        <v>448</v>
      </c>
      <c r="D410" s="5" t="s">
        <v>7</v>
      </c>
      <c r="E410">
        <v>1</v>
      </c>
      <c r="F410">
        <v>0.5</v>
      </c>
      <c r="G410">
        <v>1</v>
      </c>
      <c r="H410">
        <v>2</v>
      </c>
      <c r="I410">
        <v>1</v>
      </c>
      <c r="J410">
        <v>2</v>
      </c>
      <c r="K410">
        <v>21</v>
      </c>
      <c r="V410" s="86">
        <v>2</v>
      </c>
      <c r="W410" s="86">
        <v>1</v>
      </c>
    </row>
    <row r="411" spans="1:25">
      <c r="A411" s="4" t="s">
        <v>455</v>
      </c>
      <c r="B411" s="5" t="s">
        <v>456</v>
      </c>
      <c r="C411" s="5" t="s">
        <v>448</v>
      </c>
      <c r="D411" s="5" t="s">
        <v>7</v>
      </c>
      <c r="E411">
        <v>1</v>
      </c>
      <c r="F411">
        <v>1E-3</v>
      </c>
      <c r="G411">
        <v>2</v>
      </c>
      <c r="H411">
        <v>2</v>
      </c>
      <c r="I411">
        <v>1</v>
      </c>
      <c r="J411">
        <v>2</v>
      </c>
      <c r="K411">
        <v>35</v>
      </c>
      <c r="V411" s="86">
        <v>2</v>
      </c>
      <c r="W411" s="86">
        <v>2</v>
      </c>
    </row>
    <row r="412" spans="1:25">
      <c r="A412" s="4" t="s">
        <v>457</v>
      </c>
      <c r="B412" s="5" t="s">
        <v>458</v>
      </c>
      <c r="C412" s="5" t="s">
        <v>448</v>
      </c>
      <c r="D412" s="5" t="s">
        <v>7</v>
      </c>
      <c r="E412">
        <v>1</v>
      </c>
      <c r="F412">
        <v>1</v>
      </c>
      <c r="G412">
        <v>1</v>
      </c>
      <c r="H412">
        <v>2</v>
      </c>
      <c r="I412">
        <v>2</v>
      </c>
      <c r="J412">
        <v>1</v>
      </c>
      <c r="K412">
        <v>2</v>
      </c>
      <c r="V412" s="86">
        <v>1</v>
      </c>
      <c r="W412" s="86">
        <v>2</v>
      </c>
    </row>
    <row r="413" spans="1:25">
      <c r="A413" s="4" t="s">
        <v>459</v>
      </c>
      <c r="B413" s="5" t="s">
        <v>460</v>
      </c>
      <c r="C413" s="5" t="s">
        <v>448</v>
      </c>
      <c r="D413" s="5" t="s">
        <v>7</v>
      </c>
      <c r="E413" s="124">
        <v>2</v>
      </c>
      <c r="F413" s="125">
        <v>0.5</v>
      </c>
      <c r="G413" s="125">
        <v>2</v>
      </c>
      <c r="H413" s="125">
        <v>2</v>
      </c>
      <c r="I413" s="125">
        <v>2</v>
      </c>
      <c r="J413" s="125">
        <v>2</v>
      </c>
      <c r="K413" s="125">
        <v>0</v>
      </c>
      <c r="L413" s="125"/>
      <c r="N413" s="125"/>
      <c r="O413" s="125"/>
      <c r="P413" s="125"/>
      <c r="Q413" s="125"/>
      <c r="V413" s="138">
        <v>2</v>
      </c>
      <c r="W413" s="138">
        <v>2</v>
      </c>
      <c r="X413" s="138"/>
      <c r="Y413" s="125"/>
    </row>
    <row r="414" spans="1:25">
      <c r="A414" s="4" t="s">
        <v>241</v>
      </c>
      <c r="B414" s="5" t="s">
        <v>242</v>
      </c>
      <c r="C414" s="5" t="s">
        <v>243</v>
      </c>
      <c r="D414" s="5" t="s">
        <v>8</v>
      </c>
      <c r="E414">
        <v>1</v>
      </c>
      <c r="F414" s="123">
        <v>0.5</v>
      </c>
      <c r="G414">
        <v>2</v>
      </c>
      <c r="H414">
        <v>2</v>
      </c>
      <c r="I414">
        <v>2</v>
      </c>
      <c r="J414">
        <v>2</v>
      </c>
      <c r="K414">
        <v>2</v>
      </c>
      <c r="N414">
        <v>2</v>
      </c>
      <c r="O414">
        <v>1</v>
      </c>
      <c r="P414">
        <v>2</v>
      </c>
      <c r="Q414">
        <v>2</v>
      </c>
      <c r="S414">
        <v>1</v>
      </c>
      <c r="Y414">
        <v>2</v>
      </c>
    </row>
    <row r="415" spans="1:25">
      <c r="A415" s="4" t="s">
        <v>244</v>
      </c>
      <c r="B415" s="5" t="s">
        <v>245</v>
      </c>
      <c r="C415" s="5" t="s">
        <v>246</v>
      </c>
      <c r="D415" s="5" t="s">
        <v>8</v>
      </c>
      <c r="E415">
        <v>2</v>
      </c>
      <c r="F415" s="123">
        <v>0.5</v>
      </c>
      <c r="G415">
        <v>2</v>
      </c>
      <c r="H415">
        <v>1</v>
      </c>
      <c r="I415">
        <v>2</v>
      </c>
      <c r="J415">
        <v>2</v>
      </c>
      <c r="K415">
        <v>3</v>
      </c>
      <c r="N415">
        <v>2</v>
      </c>
      <c r="O415">
        <v>2</v>
      </c>
      <c r="P415">
        <v>2</v>
      </c>
      <c r="Q415">
        <v>1</v>
      </c>
      <c r="S415">
        <v>2</v>
      </c>
      <c r="Y415">
        <v>2</v>
      </c>
    </row>
    <row r="416" spans="1:25">
      <c r="A416" s="4" t="s">
        <v>247</v>
      </c>
      <c r="B416" s="5" t="s">
        <v>248</v>
      </c>
      <c r="C416" s="5" t="s">
        <v>243</v>
      </c>
      <c r="D416" s="5" t="s">
        <v>8</v>
      </c>
      <c r="E416">
        <v>2</v>
      </c>
      <c r="F416" s="123">
        <v>1</v>
      </c>
      <c r="G416">
        <v>2</v>
      </c>
      <c r="H416">
        <v>1</v>
      </c>
      <c r="I416">
        <v>1</v>
      </c>
      <c r="J416">
        <v>2</v>
      </c>
      <c r="K416">
        <v>30</v>
      </c>
      <c r="N416">
        <v>2</v>
      </c>
      <c r="O416">
        <v>2</v>
      </c>
      <c r="P416">
        <v>2</v>
      </c>
      <c r="Q416">
        <v>2</v>
      </c>
      <c r="S416">
        <v>1</v>
      </c>
      <c r="Y416">
        <v>1</v>
      </c>
    </row>
    <row r="417" spans="1:25">
      <c r="A417" s="4" t="s">
        <v>249</v>
      </c>
      <c r="B417" s="5" t="s">
        <v>250</v>
      </c>
      <c r="C417" s="5" t="s">
        <v>251</v>
      </c>
      <c r="D417" s="5" t="s">
        <v>8</v>
      </c>
      <c r="E417">
        <v>2</v>
      </c>
      <c r="F417" s="123">
        <v>0.8</v>
      </c>
      <c r="G417">
        <v>1</v>
      </c>
      <c r="H417">
        <v>2</v>
      </c>
      <c r="I417">
        <v>2</v>
      </c>
      <c r="J417">
        <v>2</v>
      </c>
      <c r="K417">
        <v>3</v>
      </c>
      <c r="N417">
        <v>2</v>
      </c>
      <c r="O417">
        <v>2</v>
      </c>
      <c r="P417">
        <v>2</v>
      </c>
      <c r="Q417">
        <v>2</v>
      </c>
      <c r="S417">
        <v>2</v>
      </c>
      <c r="Y417">
        <v>1</v>
      </c>
    </row>
    <row r="418" spans="1:25">
      <c r="A418" s="4" t="s">
        <v>252</v>
      </c>
      <c r="B418" s="5" t="s">
        <v>253</v>
      </c>
      <c r="C418" s="5" t="s">
        <v>251</v>
      </c>
      <c r="D418" s="5" t="s">
        <v>8</v>
      </c>
      <c r="E418">
        <v>2</v>
      </c>
      <c r="F418" s="123">
        <v>1</v>
      </c>
      <c r="G418">
        <v>2</v>
      </c>
      <c r="H418">
        <v>2</v>
      </c>
      <c r="I418">
        <v>2</v>
      </c>
      <c r="J418">
        <v>2</v>
      </c>
      <c r="K418">
        <v>0</v>
      </c>
      <c r="N418">
        <v>2</v>
      </c>
      <c r="O418">
        <v>2</v>
      </c>
      <c r="P418">
        <v>2</v>
      </c>
      <c r="Q418">
        <v>2</v>
      </c>
      <c r="S418">
        <v>2</v>
      </c>
      <c r="Y418">
        <v>2</v>
      </c>
    </row>
    <row r="419" spans="1:25">
      <c r="A419" s="4" t="s">
        <v>254</v>
      </c>
      <c r="B419" s="5" t="s">
        <v>255</v>
      </c>
      <c r="C419" s="5" t="s">
        <v>251</v>
      </c>
      <c r="D419" s="5" t="s">
        <v>8</v>
      </c>
      <c r="E419">
        <v>1</v>
      </c>
      <c r="F419" s="123">
        <v>0.5</v>
      </c>
      <c r="G419">
        <v>2</v>
      </c>
      <c r="H419">
        <v>2</v>
      </c>
      <c r="I419">
        <v>1</v>
      </c>
      <c r="J419">
        <v>2</v>
      </c>
      <c r="K419">
        <v>3</v>
      </c>
      <c r="N419">
        <v>2</v>
      </c>
      <c r="O419">
        <v>1</v>
      </c>
      <c r="P419">
        <v>2</v>
      </c>
      <c r="Q419">
        <v>2</v>
      </c>
      <c r="S419">
        <v>1</v>
      </c>
      <c r="Y419">
        <v>2</v>
      </c>
    </row>
    <row r="420" spans="1:25">
      <c r="A420" s="4" t="s">
        <v>256</v>
      </c>
      <c r="B420" s="5" t="s">
        <v>257</v>
      </c>
      <c r="C420" s="5" t="s">
        <v>243</v>
      </c>
      <c r="D420" s="5" t="s">
        <v>8</v>
      </c>
      <c r="E420">
        <v>1</v>
      </c>
      <c r="F420" s="123">
        <v>1</v>
      </c>
      <c r="G420">
        <v>2</v>
      </c>
      <c r="H420">
        <v>2</v>
      </c>
      <c r="I420">
        <v>2</v>
      </c>
      <c r="J420">
        <v>1</v>
      </c>
      <c r="K420">
        <v>4</v>
      </c>
      <c r="N420">
        <v>1</v>
      </c>
      <c r="O420">
        <v>1</v>
      </c>
      <c r="P420">
        <v>2</v>
      </c>
      <c r="Q420">
        <v>2</v>
      </c>
      <c r="S420">
        <v>1</v>
      </c>
      <c r="Y420">
        <v>2</v>
      </c>
    </row>
    <row r="421" spans="1:25">
      <c r="A421" s="4" t="s">
        <v>258</v>
      </c>
      <c r="B421" s="5" t="s">
        <v>259</v>
      </c>
      <c r="C421" s="5" t="s">
        <v>260</v>
      </c>
      <c r="D421" s="5" t="s">
        <v>8</v>
      </c>
      <c r="E421">
        <v>3</v>
      </c>
      <c r="F421" s="123">
        <v>3</v>
      </c>
      <c r="G421">
        <v>3</v>
      </c>
      <c r="H421">
        <v>3</v>
      </c>
      <c r="I421">
        <v>3</v>
      </c>
      <c r="J421">
        <v>3</v>
      </c>
      <c r="K421">
        <v>3</v>
      </c>
      <c r="N421">
        <v>3</v>
      </c>
      <c r="O421">
        <v>3</v>
      </c>
      <c r="P421">
        <v>3</v>
      </c>
      <c r="Q421">
        <v>3</v>
      </c>
      <c r="S421">
        <v>3</v>
      </c>
      <c r="Y421">
        <v>3</v>
      </c>
    </row>
    <row r="422" spans="1:25">
      <c r="A422" s="4" t="s">
        <v>261</v>
      </c>
      <c r="B422" s="5" t="s">
        <v>262</v>
      </c>
      <c r="C422" s="5" t="s">
        <v>263</v>
      </c>
      <c r="D422" s="5" t="s">
        <v>8</v>
      </c>
      <c r="E422">
        <v>1</v>
      </c>
      <c r="F422" s="123">
        <v>1</v>
      </c>
      <c r="G422">
        <v>1</v>
      </c>
      <c r="H422">
        <v>2</v>
      </c>
      <c r="I422">
        <v>2</v>
      </c>
      <c r="J422">
        <v>2</v>
      </c>
      <c r="K422">
        <v>8</v>
      </c>
      <c r="N422">
        <v>2</v>
      </c>
      <c r="O422">
        <v>1</v>
      </c>
      <c r="P422">
        <v>2</v>
      </c>
      <c r="Q422">
        <v>2</v>
      </c>
      <c r="S422">
        <v>1</v>
      </c>
      <c r="Y422">
        <v>1</v>
      </c>
    </row>
    <row r="423" spans="1:25">
      <c r="A423" s="4" t="s">
        <v>264</v>
      </c>
      <c r="B423" s="5" t="s">
        <v>265</v>
      </c>
      <c r="C423" s="5" t="s">
        <v>260</v>
      </c>
      <c r="D423" s="5" t="s">
        <v>8</v>
      </c>
      <c r="E423">
        <v>2</v>
      </c>
      <c r="F423" s="123">
        <v>1</v>
      </c>
      <c r="G423">
        <v>2</v>
      </c>
      <c r="H423">
        <v>2</v>
      </c>
      <c r="I423">
        <v>2</v>
      </c>
      <c r="J423">
        <v>2</v>
      </c>
      <c r="K423">
        <v>4</v>
      </c>
      <c r="N423">
        <v>2</v>
      </c>
      <c r="O423">
        <v>1</v>
      </c>
      <c r="P423">
        <v>2</v>
      </c>
      <c r="Q423">
        <v>1</v>
      </c>
      <c r="S423">
        <v>1</v>
      </c>
      <c r="Y423">
        <v>2</v>
      </c>
    </row>
    <row r="424" spans="1:25">
      <c r="A424" s="4" t="s">
        <v>266</v>
      </c>
      <c r="B424" s="5" t="s">
        <v>267</v>
      </c>
      <c r="C424" s="5" t="s">
        <v>263</v>
      </c>
      <c r="D424" s="5" t="s">
        <v>8</v>
      </c>
      <c r="E424">
        <v>1</v>
      </c>
      <c r="F424" s="123">
        <v>1</v>
      </c>
      <c r="G424">
        <v>2</v>
      </c>
      <c r="H424">
        <v>2</v>
      </c>
      <c r="I424">
        <v>2</v>
      </c>
      <c r="J424">
        <v>2</v>
      </c>
      <c r="K424">
        <v>2</v>
      </c>
      <c r="N424">
        <v>2</v>
      </c>
      <c r="O424">
        <v>2</v>
      </c>
      <c r="P424">
        <v>2</v>
      </c>
      <c r="Q424">
        <v>2</v>
      </c>
      <c r="S424">
        <v>2</v>
      </c>
      <c r="Y424">
        <v>1</v>
      </c>
    </row>
    <row r="425" spans="1:25">
      <c r="A425" s="4" t="s">
        <v>268</v>
      </c>
      <c r="B425" s="5" t="s">
        <v>269</v>
      </c>
      <c r="C425" s="5" t="s">
        <v>263</v>
      </c>
      <c r="D425" s="5" t="s">
        <v>8</v>
      </c>
      <c r="E425">
        <v>2</v>
      </c>
      <c r="F425" s="123">
        <v>1</v>
      </c>
      <c r="G425">
        <v>2</v>
      </c>
      <c r="H425">
        <v>2</v>
      </c>
      <c r="I425">
        <v>2</v>
      </c>
      <c r="J425">
        <v>2</v>
      </c>
      <c r="K425">
        <v>1</v>
      </c>
      <c r="N425">
        <v>2</v>
      </c>
      <c r="O425">
        <v>1</v>
      </c>
      <c r="P425">
        <v>1</v>
      </c>
      <c r="Q425">
        <v>2</v>
      </c>
      <c r="S425">
        <v>1</v>
      </c>
      <c r="Y425">
        <v>2</v>
      </c>
    </row>
    <row r="426" spans="1:25">
      <c r="A426" s="4" t="s">
        <v>270</v>
      </c>
      <c r="B426" s="5" t="s">
        <v>271</v>
      </c>
      <c r="C426" s="5" t="s">
        <v>251</v>
      </c>
      <c r="D426" s="5" t="s">
        <v>8</v>
      </c>
      <c r="E426">
        <v>4</v>
      </c>
      <c r="F426" s="123">
        <v>1</v>
      </c>
      <c r="G426">
        <v>1</v>
      </c>
      <c r="H426">
        <v>1</v>
      </c>
      <c r="I426">
        <v>1</v>
      </c>
      <c r="J426">
        <v>2</v>
      </c>
      <c r="K426">
        <v>8</v>
      </c>
      <c r="N426">
        <v>1</v>
      </c>
      <c r="O426">
        <v>1</v>
      </c>
      <c r="P426">
        <v>1</v>
      </c>
      <c r="Q426">
        <v>2</v>
      </c>
      <c r="S426">
        <v>1</v>
      </c>
      <c r="Y426">
        <v>2</v>
      </c>
    </row>
    <row r="427" spans="1:25">
      <c r="A427" s="4" t="s">
        <v>272</v>
      </c>
      <c r="B427" s="5" t="s">
        <v>273</v>
      </c>
      <c r="C427" s="5" t="s">
        <v>274</v>
      </c>
      <c r="D427" s="5" t="s">
        <v>8</v>
      </c>
      <c r="E427">
        <v>6</v>
      </c>
      <c r="F427" s="123">
        <v>1</v>
      </c>
      <c r="G427">
        <v>1</v>
      </c>
      <c r="H427">
        <v>1</v>
      </c>
      <c r="I427">
        <v>2</v>
      </c>
      <c r="J427">
        <v>2</v>
      </c>
      <c r="K427">
        <v>4</v>
      </c>
      <c r="N427">
        <v>2</v>
      </c>
      <c r="O427">
        <v>1</v>
      </c>
      <c r="P427">
        <v>2</v>
      </c>
      <c r="Q427">
        <v>2</v>
      </c>
      <c r="S427">
        <v>1</v>
      </c>
      <c r="Y427">
        <v>2</v>
      </c>
    </row>
    <row r="428" spans="1:25">
      <c r="A428" s="4" t="s">
        <v>275</v>
      </c>
      <c r="B428" s="5" t="s">
        <v>276</v>
      </c>
      <c r="C428" s="5" t="s">
        <v>243</v>
      </c>
      <c r="D428" s="5" t="s">
        <v>8</v>
      </c>
      <c r="E428">
        <v>1</v>
      </c>
      <c r="F428" s="123">
        <v>1</v>
      </c>
      <c r="G428">
        <v>1</v>
      </c>
      <c r="H428">
        <v>2</v>
      </c>
      <c r="I428">
        <v>2</v>
      </c>
      <c r="J428">
        <v>1</v>
      </c>
      <c r="K428">
        <v>5</v>
      </c>
      <c r="N428">
        <v>2</v>
      </c>
      <c r="O428">
        <v>1</v>
      </c>
      <c r="P428">
        <v>2</v>
      </c>
      <c r="Q428">
        <v>1</v>
      </c>
      <c r="S428">
        <v>1</v>
      </c>
      <c r="Y428">
        <v>1</v>
      </c>
    </row>
    <row r="429" spans="1:25">
      <c r="A429" s="4" t="s">
        <v>277</v>
      </c>
      <c r="B429" s="5" t="s">
        <v>278</v>
      </c>
      <c r="C429" s="5" t="s">
        <v>279</v>
      </c>
      <c r="D429" s="5" t="s">
        <v>8</v>
      </c>
      <c r="E429">
        <v>2</v>
      </c>
      <c r="F429" s="123">
        <v>1</v>
      </c>
      <c r="G429">
        <v>2</v>
      </c>
      <c r="H429">
        <v>2</v>
      </c>
      <c r="I429">
        <v>2</v>
      </c>
      <c r="J429">
        <v>2</v>
      </c>
      <c r="K429">
        <v>0</v>
      </c>
      <c r="N429">
        <v>2</v>
      </c>
      <c r="O429">
        <v>2</v>
      </c>
      <c r="P429">
        <v>2</v>
      </c>
      <c r="Q429">
        <v>2</v>
      </c>
      <c r="S429">
        <v>2</v>
      </c>
      <c r="Y429">
        <v>2</v>
      </c>
    </row>
    <row r="430" spans="1:25">
      <c r="A430" s="4" t="s">
        <v>280</v>
      </c>
      <c r="B430" s="5" t="s">
        <v>281</v>
      </c>
      <c r="C430" s="5" t="s">
        <v>279</v>
      </c>
      <c r="D430" s="5" t="s">
        <v>8</v>
      </c>
      <c r="E430">
        <v>2</v>
      </c>
      <c r="F430" s="123">
        <v>1</v>
      </c>
      <c r="G430">
        <v>1</v>
      </c>
      <c r="H430">
        <v>2</v>
      </c>
      <c r="I430">
        <v>1</v>
      </c>
      <c r="J430">
        <v>1</v>
      </c>
      <c r="K430">
        <v>4</v>
      </c>
      <c r="N430">
        <v>2</v>
      </c>
      <c r="O430">
        <v>2</v>
      </c>
      <c r="P430">
        <v>1</v>
      </c>
      <c r="Q430">
        <v>2</v>
      </c>
      <c r="S430">
        <v>1</v>
      </c>
      <c r="Y430">
        <v>2</v>
      </c>
    </row>
    <row r="431" spans="1:25">
      <c r="A431" s="4" t="s">
        <v>282</v>
      </c>
      <c r="B431" s="5" t="s">
        <v>283</v>
      </c>
      <c r="C431" s="5" t="s">
        <v>284</v>
      </c>
      <c r="D431" s="5" t="s">
        <v>8</v>
      </c>
      <c r="E431">
        <v>2</v>
      </c>
      <c r="F431" s="123">
        <v>1</v>
      </c>
      <c r="G431">
        <v>2</v>
      </c>
      <c r="H431">
        <v>2</v>
      </c>
      <c r="I431">
        <v>2</v>
      </c>
      <c r="J431">
        <v>2</v>
      </c>
      <c r="K431">
        <v>1</v>
      </c>
      <c r="N431">
        <v>2</v>
      </c>
      <c r="O431">
        <v>1</v>
      </c>
      <c r="P431">
        <v>2</v>
      </c>
      <c r="Q431">
        <v>2</v>
      </c>
      <c r="S431">
        <v>1</v>
      </c>
      <c r="Y431">
        <v>2</v>
      </c>
    </row>
    <row r="432" spans="1:25">
      <c r="A432" s="4" t="s">
        <v>285</v>
      </c>
      <c r="B432" s="5" t="s">
        <v>286</v>
      </c>
      <c r="C432" s="5" t="s">
        <v>279</v>
      </c>
      <c r="D432" s="5" t="s">
        <v>8</v>
      </c>
      <c r="E432">
        <v>2</v>
      </c>
      <c r="F432" s="123">
        <v>1</v>
      </c>
      <c r="G432">
        <v>2</v>
      </c>
      <c r="H432">
        <v>2</v>
      </c>
      <c r="I432">
        <v>2</v>
      </c>
      <c r="J432">
        <v>1</v>
      </c>
      <c r="K432">
        <v>4</v>
      </c>
      <c r="N432">
        <v>2</v>
      </c>
      <c r="O432">
        <v>1</v>
      </c>
      <c r="P432">
        <v>2</v>
      </c>
      <c r="Q432">
        <v>1</v>
      </c>
      <c r="S432">
        <v>1</v>
      </c>
      <c r="Y432">
        <v>2</v>
      </c>
    </row>
    <row r="433" spans="1:25">
      <c r="A433" s="4" t="s">
        <v>287</v>
      </c>
      <c r="B433" s="5" t="s">
        <v>288</v>
      </c>
      <c r="C433" s="5" t="s">
        <v>289</v>
      </c>
      <c r="D433" s="5" t="s">
        <v>8</v>
      </c>
      <c r="E433">
        <v>2</v>
      </c>
      <c r="F433" s="123">
        <v>1</v>
      </c>
      <c r="G433">
        <v>2</v>
      </c>
      <c r="H433">
        <v>2</v>
      </c>
      <c r="I433">
        <v>2</v>
      </c>
      <c r="J433">
        <v>1</v>
      </c>
      <c r="K433">
        <v>1</v>
      </c>
      <c r="N433">
        <v>2</v>
      </c>
      <c r="O433">
        <v>2</v>
      </c>
      <c r="P433">
        <v>1</v>
      </c>
      <c r="Q433">
        <v>2</v>
      </c>
      <c r="S433">
        <v>2</v>
      </c>
      <c r="Y433">
        <v>2</v>
      </c>
    </row>
    <row r="434" spans="1:25">
      <c r="A434" s="4" t="s">
        <v>290</v>
      </c>
      <c r="B434" s="5" t="s">
        <v>291</v>
      </c>
      <c r="C434" s="5" t="s">
        <v>292</v>
      </c>
      <c r="D434" s="5" t="s">
        <v>8</v>
      </c>
      <c r="E434">
        <v>2</v>
      </c>
      <c r="F434" s="123">
        <v>1</v>
      </c>
      <c r="G434">
        <v>1</v>
      </c>
      <c r="H434">
        <v>2</v>
      </c>
      <c r="I434">
        <v>2</v>
      </c>
      <c r="J434">
        <v>1</v>
      </c>
      <c r="K434">
        <v>3</v>
      </c>
      <c r="N434">
        <v>2</v>
      </c>
      <c r="O434">
        <v>1</v>
      </c>
      <c r="P434">
        <v>2</v>
      </c>
      <c r="Q434">
        <v>1</v>
      </c>
      <c r="S434">
        <v>1</v>
      </c>
      <c r="Y434">
        <v>2</v>
      </c>
    </row>
    <row r="435" spans="1:25">
      <c r="A435" s="4" t="s">
        <v>293</v>
      </c>
      <c r="B435" s="5" t="s">
        <v>294</v>
      </c>
      <c r="C435" s="5" t="s">
        <v>279</v>
      </c>
      <c r="D435" s="5" t="s">
        <v>8</v>
      </c>
      <c r="E435">
        <v>2</v>
      </c>
      <c r="F435" s="123">
        <v>1</v>
      </c>
      <c r="G435">
        <v>2</v>
      </c>
      <c r="H435">
        <v>2</v>
      </c>
      <c r="I435">
        <v>2</v>
      </c>
      <c r="J435">
        <v>2</v>
      </c>
      <c r="K435">
        <v>0</v>
      </c>
      <c r="N435">
        <v>2</v>
      </c>
      <c r="O435">
        <v>2</v>
      </c>
      <c r="P435">
        <v>2</v>
      </c>
      <c r="Q435">
        <v>2</v>
      </c>
      <c r="S435">
        <v>2</v>
      </c>
      <c r="Y435">
        <v>2</v>
      </c>
    </row>
    <row r="436" spans="1:25">
      <c r="A436" s="4" t="s">
        <v>295</v>
      </c>
      <c r="B436" s="5" t="s">
        <v>296</v>
      </c>
      <c r="C436" s="5" t="s">
        <v>279</v>
      </c>
      <c r="D436" s="5" t="s">
        <v>8</v>
      </c>
      <c r="E436">
        <v>1</v>
      </c>
      <c r="F436" s="123">
        <v>1</v>
      </c>
      <c r="G436">
        <v>1</v>
      </c>
      <c r="H436">
        <v>2</v>
      </c>
      <c r="I436">
        <v>2</v>
      </c>
      <c r="J436">
        <v>1</v>
      </c>
      <c r="K436">
        <v>5</v>
      </c>
      <c r="N436">
        <v>2</v>
      </c>
      <c r="O436">
        <v>2</v>
      </c>
      <c r="P436">
        <v>2</v>
      </c>
      <c r="Q436">
        <v>1</v>
      </c>
      <c r="S436">
        <v>2</v>
      </c>
      <c r="Y436">
        <v>2</v>
      </c>
    </row>
    <row r="437" spans="1:25">
      <c r="A437" s="4" t="s">
        <v>297</v>
      </c>
      <c r="B437" s="5" t="s">
        <v>298</v>
      </c>
      <c r="C437" s="5" t="s">
        <v>289</v>
      </c>
      <c r="D437" s="5" t="s">
        <v>8</v>
      </c>
      <c r="E437">
        <v>2</v>
      </c>
      <c r="F437" s="123">
        <v>1</v>
      </c>
      <c r="G437">
        <v>2</v>
      </c>
      <c r="H437">
        <v>1</v>
      </c>
      <c r="I437">
        <v>2</v>
      </c>
      <c r="J437">
        <v>1</v>
      </c>
      <c r="K437">
        <v>4</v>
      </c>
      <c r="N437">
        <v>2</v>
      </c>
      <c r="O437">
        <v>2</v>
      </c>
      <c r="P437">
        <v>1</v>
      </c>
      <c r="Q437">
        <v>1</v>
      </c>
      <c r="S437">
        <v>2</v>
      </c>
      <c r="Y437">
        <v>1</v>
      </c>
    </row>
    <row r="438" spans="1:25">
      <c r="A438" s="4" t="s">
        <v>299</v>
      </c>
      <c r="B438" s="5" t="s">
        <v>300</v>
      </c>
      <c r="C438" s="5" t="s">
        <v>243</v>
      </c>
      <c r="D438" s="5" t="s">
        <v>8</v>
      </c>
      <c r="E438">
        <v>1</v>
      </c>
      <c r="F438" s="123">
        <v>1</v>
      </c>
      <c r="G438">
        <v>2</v>
      </c>
      <c r="H438">
        <v>2</v>
      </c>
      <c r="I438">
        <v>2</v>
      </c>
      <c r="J438">
        <v>2</v>
      </c>
      <c r="K438">
        <v>1</v>
      </c>
      <c r="N438">
        <v>2</v>
      </c>
      <c r="O438">
        <v>1</v>
      </c>
      <c r="P438">
        <v>2</v>
      </c>
      <c r="Q438">
        <v>2</v>
      </c>
      <c r="S438">
        <v>1</v>
      </c>
      <c r="Y438">
        <v>2</v>
      </c>
    </row>
    <row r="439" spans="1:25">
      <c r="A439" s="4" t="s">
        <v>301</v>
      </c>
      <c r="B439" s="5" t="s">
        <v>302</v>
      </c>
      <c r="C439" s="5" t="s">
        <v>274</v>
      </c>
      <c r="D439" s="5" t="s">
        <v>8</v>
      </c>
      <c r="E439">
        <v>1</v>
      </c>
      <c r="F439" s="123">
        <v>1</v>
      </c>
      <c r="G439">
        <v>2</v>
      </c>
      <c r="H439">
        <v>2</v>
      </c>
      <c r="I439">
        <v>2</v>
      </c>
      <c r="J439">
        <v>2</v>
      </c>
      <c r="K439">
        <v>3</v>
      </c>
      <c r="N439">
        <v>1</v>
      </c>
      <c r="O439">
        <v>1</v>
      </c>
      <c r="P439">
        <v>2</v>
      </c>
      <c r="Q439">
        <v>2</v>
      </c>
      <c r="S439">
        <v>1</v>
      </c>
      <c r="Y439">
        <v>2</v>
      </c>
    </row>
    <row r="440" spans="1:25">
      <c r="A440" s="4" t="s">
        <v>303</v>
      </c>
      <c r="B440" s="5" t="s">
        <v>304</v>
      </c>
      <c r="C440" s="5" t="s">
        <v>284</v>
      </c>
      <c r="D440" s="5" t="s">
        <v>8</v>
      </c>
      <c r="E440">
        <v>1</v>
      </c>
      <c r="F440" s="123">
        <v>1</v>
      </c>
      <c r="G440">
        <v>2</v>
      </c>
      <c r="H440">
        <v>1</v>
      </c>
      <c r="I440">
        <v>2</v>
      </c>
      <c r="J440">
        <v>2</v>
      </c>
      <c r="K440">
        <v>6</v>
      </c>
      <c r="N440">
        <v>1</v>
      </c>
      <c r="O440">
        <v>1</v>
      </c>
      <c r="P440">
        <v>2</v>
      </c>
      <c r="Q440">
        <v>2</v>
      </c>
      <c r="S440">
        <v>1</v>
      </c>
      <c r="Y440">
        <v>1</v>
      </c>
    </row>
    <row r="441" spans="1:25">
      <c r="A441" s="4" t="s">
        <v>305</v>
      </c>
      <c r="B441" s="5" t="s">
        <v>306</v>
      </c>
      <c r="C441" s="5" t="s">
        <v>292</v>
      </c>
      <c r="D441" s="5" t="s">
        <v>8</v>
      </c>
      <c r="E441">
        <v>4</v>
      </c>
      <c r="F441" s="123">
        <v>1</v>
      </c>
      <c r="G441">
        <v>2</v>
      </c>
      <c r="H441">
        <v>2</v>
      </c>
      <c r="I441">
        <v>2</v>
      </c>
      <c r="J441">
        <v>2</v>
      </c>
      <c r="K441">
        <v>2</v>
      </c>
      <c r="N441">
        <v>2</v>
      </c>
      <c r="O441">
        <v>1</v>
      </c>
      <c r="P441">
        <v>2</v>
      </c>
      <c r="Q441">
        <v>2</v>
      </c>
      <c r="S441">
        <v>1</v>
      </c>
      <c r="Y441">
        <v>2</v>
      </c>
    </row>
    <row r="442" spans="1:25">
      <c r="A442" s="4" t="s">
        <v>307</v>
      </c>
      <c r="B442" s="5" t="s">
        <v>308</v>
      </c>
      <c r="C442" s="5" t="s">
        <v>309</v>
      </c>
      <c r="D442" s="5" t="s">
        <v>8</v>
      </c>
      <c r="E442">
        <v>2</v>
      </c>
      <c r="F442" s="123">
        <v>1</v>
      </c>
      <c r="G442">
        <v>2</v>
      </c>
      <c r="H442">
        <v>2</v>
      </c>
      <c r="I442">
        <v>2</v>
      </c>
      <c r="J442">
        <v>2</v>
      </c>
      <c r="K442">
        <v>0</v>
      </c>
      <c r="N442">
        <v>2</v>
      </c>
      <c r="O442">
        <v>2</v>
      </c>
      <c r="P442">
        <v>2</v>
      </c>
      <c r="Q442">
        <v>2</v>
      </c>
      <c r="S442">
        <v>2</v>
      </c>
      <c r="Y442">
        <v>2</v>
      </c>
    </row>
    <row r="443" spans="1:25">
      <c r="A443" s="4" t="s">
        <v>310</v>
      </c>
      <c r="B443" s="5" t="s">
        <v>311</v>
      </c>
      <c r="C443" s="5" t="s">
        <v>309</v>
      </c>
      <c r="D443" s="5" t="s">
        <v>8</v>
      </c>
      <c r="E443">
        <v>1</v>
      </c>
      <c r="F443" s="123">
        <v>0.67</v>
      </c>
      <c r="G443">
        <v>2</v>
      </c>
      <c r="H443">
        <v>2</v>
      </c>
      <c r="I443">
        <v>2</v>
      </c>
      <c r="J443">
        <v>2</v>
      </c>
      <c r="K443">
        <v>1</v>
      </c>
      <c r="N443">
        <v>2</v>
      </c>
      <c r="O443">
        <v>2</v>
      </c>
      <c r="P443">
        <v>2</v>
      </c>
      <c r="Q443">
        <v>1</v>
      </c>
      <c r="S443">
        <v>2</v>
      </c>
      <c r="Y443">
        <v>2</v>
      </c>
    </row>
    <row r="444" spans="1:25">
      <c r="A444" s="4" t="s">
        <v>312</v>
      </c>
      <c r="B444" s="5" t="s">
        <v>313</v>
      </c>
      <c r="C444" s="5" t="s">
        <v>263</v>
      </c>
      <c r="D444" s="5" t="s">
        <v>8</v>
      </c>
      <c r="E444">
        <v>2</v>
      </c>
      <c r="F444" s="123">
        <v>1</v>
      </c>
      <c r="G444">
        <v>1</v>
      </c>
      <c r="H444">
        <v>2</v>
      </c>
      <c r="I444">
        <v>2</v>
      </c>
      <c r="J444">
        <v>2</v>
      </c>
      <c r="K444">
        <v>4</v>
      </c>
      <c r="N444">
        <v>2</v>
      </c>
      <c r="O444">
        <v>1</v>
      </c>
      <c r="P444">
        <v>1</v>
      </c>
      <c r="Q444">
        <v>2</v>
      </c>
      <c r="S444">
        <v>1</v>
      </c>
      <c r="Y444">
        <v>2</v>
      </c>
    </row>
    <row r="445" spans="1:25">
      <c r="A445" s="4" t="s">
        <v>314</v>
      </c>
      <c r="B445" s="5" t="s">
        <v>315</v>
      </c>
      <c r="C445" s="5" t="s">
        <v>263</v>
      </c>
      <c r="D445" s="5" t="s">
        <v>8</v>
      </c>
      <c r="E445">
        <v>2</v>
      </c>
      <c r="F445" s="123">
        <v>1</v>
      </c>
      <c r="G445">
        <v>2</v>
      </c>
      <c r="H445">
        <v>1</v>
      </c>
      <c r="I445">
        <v>2</v>
      </c>
      <c r="J445">
        <v>2</v>
      </c>
      <c r="K445">
        <v>2</v>
      </c>
      <c r="N445">
        <v>2</v>
      </c>
      <c r="O445">
        <v>2</v>
      </c>
      <c r="P445">
        <v>2</v>
      </c>
      <c r="Q445">
        <v>1</v>
      </c>
      <c r="S445">
        <v>2</v>
      </c>
      <c r="Y445">
        <v>2</v>
      </c>
    </row>
    <row r="446" spans="1:25">
      <c r="A446" s="4" t="s">
        <v>316</v>
      </c>
      <c r="B446" s="5" t="s">
        <v>317</v>
      </c>
      <c r="C446" s="5" t="s">
        <v>263</v>
      </c>
      <c r="D446" s="5" t="s">
        <v>8</v>
      </c>
      <c r="E446">
        <v>2</v>
      </c>
      <c r="F446" s="123">
        <v>1</v>
      </c>
      <c r="G446">
        <v>2</v>
      </c>
      <c r="H446">
        <v>1</v>
      </c>
      <c r="I446">
        <v>2</v>
      </c>
      <c r="J446">
        <v>2</v>
      </c>
      <c r="K446">
        <v>5</v>
      </c>
      <c r="N446">
        <v>2</v>
      </c>
      <c r="O446">
        <v>1</v>
      </c>
      <c r="P446">
        <v>2</v>
      </c>
      <c r="Q446">
        <v>2</v>
      </c>
      <c r="S446">
        <v>1</v>
      </c>
      <c r="Y446">
        <v>2</v>
      </c>
    </row>
    <row r="447" spans="1:25">
      <c r="A447" s="4" t="s">
        <v>318</v>
      </c>
      <c r="B447" s="5" t="s">
        <v>319</v>
      </c>
      <c r="C447" s="5" t="s">
        <v>279</v>
      </c>
      <c r="D447" s="5" t="s">
        <v>8</v>
      </c>
      <c r="E447">
        <v>1</v>
      </c>
      <c r="F447" s="123">
        <v>1</v>
      </c>
      <c r="G447">
        <v>2</v>
      </c>
      <c r="H447">
        <v>2</v>
      </c>
      <c r="I447">
        <v>2</v>
      </c>
      <c r="J447">
        <v>2</v>
      </c>
      <c r="K447">
        <v>2</v>
      </c>
      <c r="N447">
        <v>2</v>
      </c>
      <c r="O447">
        <v>2</v>
      </c>
      <c r="P447">
        <v>2</v>
      </c>
      <c r="Q447">
        <v>1</v>
      </c>
      <c r="S447">
        <v>2</v>
      </c>
      <c r="Y447">
        <v>2</v>
      </c>
    </row>
    <row r="448" spans="1:25">
      <c r="A448" s="4" t="s">
        <v>320</v>
      </c>
      <c r="B448" s="5" t="s">
        <v>321</v>
      </c>
      <c r="C448" s="5" t="s">
        <v>263</v>
      </c>
      <c r="D448" s="5" t="s">
        <v>8</v>
      </c>
      <c r="E448">
        <v>2</v>
      </c>
      <c r="F448" s="123">
        <v>1</v>
      </c>
      <c r="G448">
        <v>1</v>
      </c>
      <c r="H448">
        <v>2</v>
      </c>
      <c r="I448">
        <v>2</v>
      </c>
      <c r="J448">
        <v>2</v>
      </c>
      <c r="K448">
        <v>7</v>
      </c>
      <c r="N448">
        <v>2</v>
      </c>
      <c r="O448">
        <v>2</v>
      </c>
      <c r="P448">
        <v>2</v>
      </c>
      <c r="Q448">
        <v>2</v>
      </c>
      <c r="S448">
        <v>2</v>
      </c>
      <c r="Y448">
        <v>1</v>
      </c>
    </row>
    <row r="449" spans="1:25">
      <c r="A449" s="4" t="s">
        <v>322</v>
      </c>
      <c r="B449" s="5" t="s">
        <v>323</v>
      </c>
      <c r="C449" s="5" t="s">
        <v>292</v>
      </c>
      <c r="D449" s="5" t="s">
        <v>8</v>
      </c>
      <c r="E449">
        <v>2</v>
      </c>
      <c r="F449" s="123">
        <v>1</v>
      </c>
      <c r="G449">
        <v>2</v>
      </c>
      <c r="H449">
        <v>2</v>
      </c>
      <c r="I449">
        <v>2</v>
      </c>
      <c r="J449">
        <v>2</v>
      </c>
      <c r="K449">
        <v>4</v>
      </c>
      <c r="N449">
        <v>2</v>
      </c>
      <c r="O449">
        <v>1</v>
      </c>
      <c r="P449">
        <v>2</v>
      </c>
      <c r="Q449">
        <v>2</v>
      </c>
      <c r="S449">
        <v>1</v>
      </c>
      <c r="Y449">
        <v>2</v>
      </c>
    </row>
    <row r="450" spans="1:25">
      <c r="A450" s="4" t="s">
        <v>324</v>
      </c>
      <c r="B450" s="5" t="s">
        <v>325</v>
      </c>
      <c r="C450" s="5" t="s">
        <v>284</v>
      </c>
      <c r="D450" s="5" t="s">
        <v>8</v>
      </c>
      <c r="E450">
        <v>2</v>
      </c>
      <c r="F450" s="123">
        <v>1</v>
      </c>
      <c r="G450">
        <v>2</v>
      </c>
      <c r="H450">
        <v>2</v>
      </c>
      <c r="I450">
        <v>2</v>
      </c>
      <c r="J450">
        <v>2</v>
      </c>
      <c r="K450">
        <v>3</v>
      </c>
      <c r="N450">
        <v>2</v>
      </c>
      <c r="O450">
        <v>1</v>
      </c>
      <c r="P450">
        <v>2</v>
      </c>
      <c r="Q450">
        <v>2</v>
      </c>
      <c r="S450">
        <v>1</v>
      </c>
      <c r="Y450">
        <v>2</v>
      </c>
    </row>
    <row r="451" spans="1:25">
      <c r="A451" s="4" t="s">
        <v>326</v>
      </c>
      <c r="B451" s="5" t="s">
        <v>327</v>
      </c>
      <c r="C451" s="5" t="s">
        <v>284</v>
      </c>
      <c r="D451" s="5" t="s">
        <v>8</v>
      </c>
      <c r="E451">
        <v>1</v>
      </c>
      <c r="F451" s="123">
        <v>1</v>
      </c>
      <c r="G451">
        <v>1</v>
      </c>
      <c r="H451">
        <v>1</v>
      </c>
      <c r="I451">
        <v>2</v>
      </c>
      <c r="J451">
        <v>2</v>
      </c>
      <c r="K451">
        <v>8</v>
      </c>
      <c r="N451">
        <v>2</v>
      </c>
      <c r="O451">
        <v>1</v>
      </c>
      <c r="P451">
        <v>1</v>
      </c>
      <c r="Q451">
        <v>2</v>
      </c>
      <c r="S451">
        <v>1</v>
      </c>
      <c r="Y451">
        <v>2</v>
      </c>
    </row>
    <row r="452" spans="1:25">
      <c r="A452" s="4" t="s">
        <v>328</v>
      </c>
      <c r="B452" s="5" t="s">
        <v>329</v>
      </c>
      <c r="C452" s="5" t="s">
        <v>243</v>
      </c>
      <c r="D452" s="5" t="s">
        <v>8</v>
      </c>
      <c r="E452">
        <v>2</v>
      </c>
      <c r="F452" s="123">
        <v>1</v>
      </c>
      <c r="G452">
        <v>2</v>
      </c>
      <c r="H452">
        <v>2</v>
      </c>
      <c r="I452">
        <v>2</v>
      </c>
      <c r="J452">
        <v>2</v>
      </c>
      <c r="K452">
        <v>1</v>
      </c>
      <c r="N452">
        <v>2</v>
      </c>
      <c r="O452">
        <v>2</v>
      </c>
      <c r="P452">
        <v>1</v>
      </c>
      <c r="Q452">
        <v>2</v>
      </c>
      <c r="S452">
        <v>2</v>
      </c>
      <c r="Y452">
        <v>2</v>
      </c>
    </row>
    <row r="453" spans="1:25">
      <c r="A453" s="4" t="s">
        <v>330</v>
      </c>
      <c r="B453" s="5" t="s">
        <v>331</v>
      </c>
      <c r="C453" s="5" t="s">
        <v>289</v>
      </c>
      <c r="D453" s="5" t="s">
        <v>8</v>
      </c>
      <c r="E453">
        <v>2</v>
      </c>
      <c r="F453" s="123">
        <v>0.5</v>
      </c>
      <c r="G453">
        <v>2</v>
      </c>
      <c r="H453">
        <v>2</v>
      </c>
      <c r="I453">
        <v>2</v>
      </c>
      <c r="J453">
        <v>2</v>
      </c>
      <c r="K453">
        <v>6</v>
      </c>
      <c r="N453">
        <v>2</v>
      </c>
      <c r="O453">
        <v>1</v>
      </c>
      <c r="P453">
        <v>2</v>
      </c>
      <c r="Q453">
        <v>2</v>
      </c>
      <c r="S453">
        <v>1</v>
      </c>
      <c r="Y453">
        <v>1</v>
      </c>
    </row>
    <row r="454" spans="1:25">
      <c r="A454" s="4" t="s">
        <v>332</v>
      </c>
      <c r="B454" s="5" t="s">
        <v>333</v>
      </c>
      <c r="C454" s="5" t="s">
        <v>279</v>
      </c>
      <c r="D454" s="5" t="s">
        <v>8</v>
      </c>
      <c r="E454">
        <v>2</v>
      </c>
      <c r="F454" s="123">
        <v>1</v>
      </c>
      <c r="G454">
        <v>1</v>
      </c>
      <c r="H454">
        <v>2</v>
      </c>
      <c r="I454">
        <v>2</v>
      </c>
      <c r="J454">
        <v>1</v>
      </c>
      <c r="K454">
        <v>4</v>
      </c>
      <c r="N454">
        <v>2</v>
      </c>
      <c r="O454">
        <v>1</v>
      </c>
      <c r="P454">
        <v>1</v>
      </c>
      <c r="Q454">
        <v>2</v>
      </c>
      <c r="S454">
        <v>1</v>
      </c>
      <c r="Y454">
        <v>1</v>
      </c>
    </row>
    <row r="455" spans="1:25">
      <c r="A455" s="4" t="s">
        <v>334</v>
      </c>
      <c r="B455" s="5" t="s">
        <v>335</v>
      </c>
      <c r="C455" s="5" t="s">
        <v>284</v>
      </c>
      <c r="D455" s="5" t="s">
        <v>8</v>
      </c>
      <c r="E455">
        <v>6</v>
      </c>
      <c r="F455" s="123">
        <v>1</v>
      </c>
      <c r="G455">
        <v>1</v>
      </c>
      <c r="H455">
        <v>1</v>
      </c>
      <c r="I455">
        <v>2</v>
      </c>
      <c r="J455">
        <v>1</v>
      </c>
      <c r="K455">
        <v>7</v>
      </c>
      <c r="N455">
        <v>2</v>
      </c>
      <c r="O455">
        <v>1</v>
      </c>
      <c r="P455">
        <v>1</v>
      </c>
      <c r="Q455">
        <v>1</v>
      </c>
      <c r="S455">
        <v>1</v>
      </c>
      <c r="Y455">
        <v>2</v>
      </c>
    </row>
    <row r="456" spans="1:25">
      <c r="A456" s="4" t="s">
        <v>336</v>
      </c>
      <c r="B456" s="5" t="s">
        <v>337</v>
      </c>
      <c r="C456" s="5" t="s">
        <v>243</v>
      </c>
      <c r="D456" s="5" t="s">
        <v>8</v>
      </c>
      <c r="E456">
        <v>1</v>
      </c>
      <c r="F456" s="123">
        <v>1</v>
      </c>
      <c r="G456">
        <v>2</v>
      </c>
      <c r="H456">
        <v>2</v>
      </c>
      <c r="I456">
        <v>2</v>
      </c>
      <c r="J456">
        <v>2</v>
      </c>
      <c r="K456">
        <v>0</v>
      </c>
      <c r="N456">
        <v>2</v>
      </c>
      <c r="O456">
        <v>2</v>
      </c>
      <c r="P456">
        <v>2</v>
      </c>
      <c r="Q456">
        <v>2</v>
      </c>
      <c r="S456">
        <v>2</v>
      </c>
      <c r="Y456">
        <v>2</v>
      </c>
    </row>
    <row r="457" spans="1:25">
      <c r="A457" s="4" t="s">
        <v>338</v>
      </c>
      <c r="B457" s="5" t="s">
        <v>339</v>
      </c>
      <c r="C457" s="5" t="s">
        <v>243</v>
      </c>
      <c r="D457" s="5" t="s">
        <v>8</v>
      </c>
      <c r="E457">
        <v>1</v>
      </c>
      <c r="F457" s="123">
        <v>1</v>
      </c>
      <c r="G457">
        <v>2</v>
      </c>
      <c r="H457">
        <v>2</v>
      </c>
      <c r="I457">
        <v>2</v>
      </c>
      <c r="J457">
        <v>1</v>
      </c>
      <c r="K457">
        <v>2</v>
      </c>
      <c r="N457">
        <v>2</v>
      </c>
      <c r="O457">
        <v>1</v>
      </c>
      <c r="P457">
        <v>2</v>
      </c>
      <c r="Q457">
        <v>1</v>
      </c>
      <c r="S457">
        <v>1</v>
      </c>
      <c r="Y457">
        <v>2</v>
      </c>
    </row>
    <row r="458" spans="1:25">
      <c r="A458" s="4" t="s">
        <v>340</v>
      </c>
      <c r="B458" s="5" t="s">
        <v>341</v>
      </c>
      <c r="C458" s="5" t="s">
        <v>342</v>
      </c>
      <c r="D458" s="5" t="s">
        <v>8</v>
      </c>
      <c r="E458">
        <v>2</v>
      </c>
      <c r="F458" s="123">
        <v>1</v>
      </c>
      <c r="G458">
        <v>2</v>
      </c>
      <c r="H458">
        <v>2</v>
      </c>
      <c r="I458">
        <v>2</v>
      </c>
      <c r="J458">
        <v>1</v>
      </c>
      <c r="K458">
        <v>3</v>
      </c>
      <c r="N458">
        <v>1</v>
      </c>
      <c r="O458">
        <v>1</v>
      </c>
      <c r="P458">
        <v>2</v>
      </c>
      <c r="Q458">
        <v>2</v>
      </c>
      <c r="S458">
        <v>1</v>
      </c>
      <c r="Y458">
        <v>2</v>
      </c>
    </row>
    <row r="459" spans="1:25">
      <c r="A459" s="4" t="s">
        <v>343</v>
      </c>
      <c r="B459" s="5" t="s">
        <v>344</v>
      </c>
      <c r="C459" s="5" t="s">
        <v>284</v>
      </c>
      <c r="D459" s="5" t="s">
        <v>8</v>
      </c>
      <c r="E459">
        <v>2</v>
      </c>
      <c r="F459" s="123">
        <v>1</v>
      </c>
      <c r="G459">
        <v>1</v>
      </c>
      <c r="H459">
        <v>1</v>
      </c>
      <c r="I459">
        <v>2</v>
      </c>
      <c r="J459">
        <v>2</v>
      </c>
      <c r="K459">
        <v>8</v>
      </c>
      <c r="N459">
        <v>2</v>
      </c>
      <c r="O459">
        <v>2</v>
      </c>
      <c r="P459">
        <v>1</v>
      </c>
      <c r="Q459">
        <v>2</v>
      </c>
      <c r="S459">
        <v>2</v>
      </c>
      <c r="Y459">
        <v>2</v>
      </c>
    </row>
    <row r="460" spans="1:25">
      <c r="A460" s="4" t="s">
        <v>345</v>
      </c>
      <c r="B460" s="5" t="s">
        <v>346</v>
      </c>
      <c r="C460" s="5" t="s">
        <v>263</v>
      </c>
      <c r="D460" s="5" t="s">
        <v>8</v>
      </c>
      <c r="E460">
        <v>2</v>
      </c>
      <c r="F460" s="123">
        <v>1</v>
      </c>
      <c r="G460">
        <v>2</v>
      </c>
      <c r="H460">
        <v>2</v>
      </c>
      <c r="I460">
        <v>2</v>
      </c>
      <c r="J460">
        <v>2</v>
      </c>
      <c r="K460">
        <v>5</v>
      </c>
      <c r="N460">
        <v>2</v>
      </c>
      <c r="O460">
        <v>2</v>
      </c>
      <c r="P460">
        <v>1</v>
      </c>
      <c r="Q460">
        <v>2</v>
      </c>
      <c r="S460">
        <v>2</v>
      </c>
      <c r="Y460">
        <v>1</v>
      </c>
    </row>
    <row r="461" spans="1:25">
      <c r="A461" s="4" t="s">
        <v>347</v>
      </c>
      <c r="B461" s="5" t="s">
        <v>348</v>
      </c>
      <c r="C461" s="5" t="s">
        <v>279</v>
      </c>
      <c r="D461" s="5" t="s">
        <v>8</v>
      </c>
      <c r="E461">
        <v>2</v>
      </c>
      <c r="F461" s="123">
        <v>1</v>
      </c>
      <c r="G461">
        <v>2</v>
      </c>
      <c r="H461">
        <v>2</v>
      </c>
      <c r="I461">
        <v>2</v>
      </c>
      <c r="J461">
        <v>1</v>
      </c>
      <c r="K461">
        <v>2</v>
      </c>
      <c r="N461">
        <v>2</v>
      </c>
      <c r="O461">
        <v>1</v>
      </c>
      <c r="P461">
        <v>2</v>
      </c>
      <c r="Q461">
        <v>1</v>
      </c>
      <c r="S461">
        <v>1</v>
      </c>
      <c r="Y461">
        <v>2</v>
      </c>
    </row>
    <row r="462" spans="1:25">
      <c r="A462" s="4" t="s">
        <v>349</v>
      </c>
      <c r="B462" s="5" t="s">
        <v>350</v>
      </c>
      <c r="C462" s="5" t="s">
        <v>263</v>
      </c>
      <c r="D462" s="5" t="s">
        <v>8</v>
      </c>
      <c r="E462">
        <v>2</v>
      </c>
      <c r="F462" s="123">
        <v>0.7</v>
      </c>
      <c r="G462">
        <v>2</v>
      </c>
      <c r="H462">
        <v>2</v>
      </c>
      <c r="I462">
        <v>2</v>
      </c>
      <c r="J462">
        <v>2</v>
      </c>
      <c r="K462">
        <v>0</v>
      </c>
      <c r="N462">
        <v>2</v>
      </c>
      <c r="O462">
        <v>2</v>
      </c>
      <c r="P462">
        <v>2</v>
      </c>
      <c r="Q462">
        <v>2</v>
      </c>
      <c r="S462">
        <v>2</v>
      </c>
      <c r="Y462">
        <v>2</v>
      </c>
    </row>
    <row r="463" spans="1:25">
      <c r="A463" s="4" t="s">
        <v>351</v>
      </c>
      <c r="B463" s="5" t="s">
        <v>352</v>
      </c>
      <c r="C463" s="5" t="s">
        <v>342</v>
      </c>
      <c r="D463" s="5" t="s">
        <v>8</v>
      </c>
      <c r="E463">
        <v>2</v>
      </c>
      <c r="F463" s="123">
        <v>1</v>
      </c>
      <c r="G463">
        <v>2</v>
      </c>
      <c r="H463">
        <v>2</v>
      </c>
      <c r="I463">
        <v>2</v>
      </c>
      <c r="J463">
        <v>1</v>
      </c>
      <c r="K463">
        <v>2</v>
      </c>
      <c r="N463">
        <v>2</v>
      </c>
      <c r="O463">
        <v>2</v>
      </c>
      <c r="P463">
        <v>1</v>
      </c>
      <c r="Q463">
        <v>1</v>
      </c>
      <c r="S463">
        <v>2</v>
      </c>
      <c r="Y463">
        <v>2</v>
      </c>
    </row>
    <row r="464" spans="1:25">
      <c r="A464" s="4" t="s">
        <v>353</v>
      </c>
      <c r="B464" s="5" t="s">
        <v>354</v>
      </c>
      <c r="C464" s="5" t="s">
        <v>274</v>
      </c>
      <c r="D464" s="5" t="s">
        <v>8</v>
      </c>
      <c r="E464">
        <v>2</v>
      </c>
      <c r="F464" s="123">
        <v>0.5</v>
      </c>
      <c r="G464">
        <v>2</v>
      </c>
      <c r="H464">
        <v>2</v>
      </c>
      <c r="I464">
        <v>2</v>
      </c>
      <c r="J464">
        <v>1</v>
      </c>
      <c r="K464">
        <v>2</v>
      </c>
      <c r="N464">
        <v>2</v>
      </c>
      <c r="O464">
        <v>1</v>
      </c>
      <c r="P464">
        <v>2</v>
      </c>
      <c r="Q464">
        <v>2</v>
      </c>
      <c r="S464">
        <v>1</v>
      </c>
      <c r="Y464">
        <v>2</v>
      </c>
    </row>
    <row r="465" spans="1:25">
      <c r="A465" s="4" t="s">
        <v>355</v>
      </c>
      <c r="B465" s="5" t="s">
        <v>356</v>
      </c>
      <c r="C465" s="5" t="s">
        <v>260</v>
      </c>
      <c r="D465" s="5" t="s">
        <v>8</v>
      </c>
      <c r="E465">
        <v>2</v>
      </c>
      <c r="F465" s="123">
        <v>1</v>
      </c>
      <c r="G465">
        <v>2</v>
      </c>
      <c r="H465">
        <v>1</v>
      </c>
      <c r="I465">
        <v>2</v>
      </c>
      <c r="J465">
        <v>1</v>
      </c>
      <c r="K465">
        <v>3</v>
      </c>
      <c r="N465">
        <v>2</v>
      </c>
      <c r="O465">
        <v>1</v>
      </c>
      <c r="P465">
        <v>2</v>
      </c>
      <c r="Q465">
        <v>1</v>
      </c>
      <c r="S465">
        <v>1</v>
      </c>
      <c r="Y465">
        <v>2</v>
      </c>
    </row>
    <row r="466" spans="1:25">
      <c r="A466" s="4" t="s">
        <v>357</v>
      </c>
      <c r="B466" s="5" t="s">
        <v>358</v>
      </c>
      <c r="C466" s="5" t="s">
        <v>260</v>
      </c>
      <c r="D466" s="5" t="s">
        <v>8</v>
      </c>
      <c r="E466">
        <v>2</v>
      </c>
      <c r="F466" s="123">
        <v>1</v>
      </c>
      <c r="G466">
        <v>2</v>
      </c>
      <c r="H466">
        <v>2</v>
      </c>
      <c r="I466">
        <v>2</v>
      </c>
      <c r="J466">
        <v>2</v>
      </c>
      <c r="K466">
        <v>0</v>
      </c>
      <c r="N466">
        <v>2</v>
      </c>
      <c r="O466">
        <v>2</v>
      </c>
      <c r="P466">
        <v>2</v>
      </c>
      <c r="Q466">
        <v>2</v>
      </c>
      <c r="S466">
        <v>2</v>
      </c>
      <c r="Y466">
        <v>2</v>
      </c>
    </row>
    <row r="467" spans="1:25">
      <c r="A467" s="4" t="s">
        <v>359</v>
      </c>
      <c r="B467" s="5" t="s">
        <v>360</v>
      </c>
      <c r="C467" s="5" t="s">
        <v>342</v>
      </c>
      <c r="D467" s="5" t="s">
        <v>8</v>
      </c>
      <c r="E467">
        <v>2</v>
      </c>
      <c r="F467" s="123">
        <v>1</v>
      </c>
      <c r="G467">
        <v>1</v>
      </c>
      <c r="H467">
        <v>2</v>
      </c>
      <c r="I467">
        <v>2</v>
      </c>
      <c r="J467">
        <v>1</v>
      </c>
      <c r="K467">
        <v>3</v>
      </c>
      <c r="N467">
        <v>2</v>
      </c>
      <c r="O467">
        <v>1</v>
      </c>
      <c r="P467">
        <v>1</v>
      </c>
      <c r="Q467">
        <v>2</v>
      </c>
      <c r="S467">
        <v>1</v>
      </c>
      <c r="Y467">
        <v>2</v>
      </c>
    </row>
    <row r="468" spans="1:25">
      <c r="A468" s="4" t="s">
        <v>361</v>
      </c>
      <c r="B468" s="5" t="s">
        <v>362</v>
      </c>
      <c r="C468" s="5" t="s">
        <v>260</v>
      </c>
      <c r="D468" s="5" t="s">
        <v>8</v>
      </c>
      <c r="E468">
        <v>2</v>
      </c>
      <c r="F468" s="123">
        <v>1</v>
      </c>
      <c r="G468">
        <v>2</v>
      </c>
      <c r="H468">
        <v>2</v>
      </c>
      <c r="I468">
        <v>1</v>
      </c>
      <c r="J468">
        <v>2</v>
      </c>
      <c r="K468">
        <v>2</v>
      </c>
      <c r="N468">
        <v>2</v>
      </c>
      <c r="O468">
        <v>1</v>
      </c>
      <c r="P468">
        <v>2</v>
      </c>
      <c r="Q468">
        <v>2</v>
      </c>
      <c r="S468">
        <v>1</v>
      </c>
      <c r="Y468">
        <v>2</v>
      </c>
    </row>
    <row r="469" spans="1:25">
      <c r="A469" s="4" t="s">
        <v>363</v>
      </c>
      <c r="B469" s="5" t="s">
        <v>364</v>
      </c>
      <c r="C469" s="5" t="s">
        <v>260</v>
      </c>
      <c r="D469" s="5" t="s">
        <v>8</v>
      </c>
      <c r="E469">
        <v>2</v>
      </c>
      <c r="F469" s="123">
        <v>1</v>
      </c>
      <c r="G469">
        <v>2</v>
      </c>
      <c r="H469">
        <v>2</v>
      </c>
      <c r="I469">
        <v>2</v>
      </c>
      <c r="J469">
        <v>2</v>
      </c>
      <c r="K469">
        <v>1</v>
      </c>
      <c r="N469">
        <v>1</v>
      </c>
      <c r="O469">
        <v>2</v>
      </c>
      <c r="P469">
        <v>2</v>
      </c>
      <c r="Q469">
        <v>2</v>
      </c>
      <c r="S469">
        <v>1</v>
      </c>
      <c r="Y469">
        <v>2</v>
      </c>
    </row>
    <row r="470" spans="1:25">
      <c r="A470" s="4" t="s">
        <v>365</v>
      </c>
      <c r="B470" s="5" t="s">
        <v>366</v>
      </c>
      <c r="C470" s="5" t="s">
        <v>292</v>
      </c>
      <c r="D470" s="5" t="s">
        <v>8</v>
      </c>
      <c r="E470">
        <v>2</v>
      </c>
      <c r="F470" s="123">
        <v>1</v>
      </c>
      <c r="G470">
        <v>2</v>
      </c>
      <c r="H470">
        <v>2</v>
      </c>
      <c r="I470">
        <v>2</v>
      </c>
      <c r="J470">
        <v>2</v>
      </c>
      <c r="K470">
        <v>5</v>
      </c>
      <c r="N470">
        <v>2</v>
      </c>
      <c r="O470">
        <v>1</v>
      </c>
      <c r="P470">
        <v>2</v>
      </c>
      <c r="Q470">
        <v>2</v>
      </c>
      <c r="S470">
        <v>1</v>
      </c>
      <c r="Y470">
        <v>2</v>
      </c>
    </row>
    <row r="471" spans="1:25">
      <c r="A471" s="4" t="s">
        <v>367</v>
      </c>
      <c r="B471" s="5" t="s">
        <v>368</v>
      </c>
      <c r="C471" s="5" t="s">
        <v>260</v>
      </c>
      <c r="D471" s="5" t="s">
        <v>8</v>
      </c>
      <c r="E471">
        <v>1</v>
      </c>
      <c r="F471" s="123">
        <v>1</v>
      </c>
      <c r="G471">
        <v>2</v>
      </c>
      <c r="H471">
        <v>2</v>
      </c>
      <c r="I471">
        <v>2</v>
      </c>
      <c r="J471">
        <v>2</v>
      </c>
      <c r="K471">
        <v>25</v>
      </c>
      <c r="N471">
        <v>2</v>
      </c>
      <c r="O471">
        <v>1</v>
      </c>
      <c r="P471">
        <v>2</v>
      </c>
      <c r="Q471">
        <v>1</v>
      </c>
      <c r="S471">
        <v>1</v>
      </c>
      <c r="Y471">
        <v>1</v>
      </c>
    </row>
    <row r="472" spans="1:25">
      <c r="A472" s="4" t="s">
        <v>369</v>
      </c>
      <c r="B472" s="5" t="s">
        <v>370</v>
      </c>
      <c r="C472" s="5" t="s">
        <v>289</v>
      </c>
      <c r="D472" s="5" t="s">
        <v>8</v>
      </c>
      <c r="E472">
        <v>1</v>
      </c>
      <c r="F472" s="123">
        <v>1</v>
      </c>
      <c r="G472">
        <v>2</v>
      </c>
      <c r="H472">
        <v>2</v>
      </c>
      <c r="I472">
        <v>2</v>
      </c>
      <c r="J472">
        <v>2</v>
      </c>
      <c r="K472">
        <v>0</v>
      </c>
      <c r="N472">
        <v>2</v>
      </c>
      <c r="O472">
        <v>2</v>
      </c>
      <c r="P472">
        <v>2</v>
      </c>
      <c r="Q472">
        <v>2</v>
      </c>
      <c r="S472">
        <v>2</v>
      </c>
      <c r="Y472">
        <v>2</v>
      </c>
    </row>
    <row r="473" spans="1:25">
      <c r="A473" s="4" t="s">
        <v>371</v>
      </c>
      <c r="B473" s="5" t="s">
        <v>372</v>
      </c>
      <c r="C473" s="5" t="s">
        <v>246</v>
      </c>
      <c r="D473" s="5" t="s">
        <v>8</v>
      </c>
      <c r="E473">
        <v>1</v>
      </c>
      <c r="F473" s="123">
        <v>1</v>
      </c>
      <c r="G473">
        <v>2</v>
      </c>
      <c r="H473">
        <v>2</v>
      </c>
      <c r="I473">
        <v>2</v>
      </c>
      <c r="J473">
        <v>2</v>
      </c>
      <c r="K473">
        <v>1</v>
      </c>
      <c r="N473">
        <v>2</v>
      </c>
      <c r="O473">
        <v>2</v>
      </c>
      <c r="P473">
        <v>1</v>
      </c>
      <c r="Q473">
        <v>2</v>
      </c>
      <c r="S473">
        <v>2</v>
      </c>
      <c r="Y473">
        <v>2</v>
      </c>
    </row>
    <row r="474" spans="1:25">
      <c r="A474" s="4" t="s">
        <v>373</v>
      </c>
      <c r="B474" s="5" t="s">
        <v>374</v>
      </c>
      <c r="C474" s="5" t="s">
        <v>246</v>
      </c>
      <c r="D474" s="5" t="s">
        <v>8</v>
      </c>
      <c r="E474">
        <v>2</v>
      </c>
      <c r="F474" s="123">
        <v>1</v>
      </c>
      <c r="G474">
        <v>2</v>
      </c>
      <c r="H474">
        <v>2</v>
      </c>
      <c r="I474">
        <v>2</v>
      </c>
      <c r="J474">
        <v>2</v>
      </c>
      <c r="K474">
        <v>1</v>
      </c>
      <c r="N474">
        <v>2</v>
      </c>
      <c r="O474">
        <v>2</v>
      </c>
      <c r="P474">
        <v>1</v>
      </c>
      <c r="Q474">
        <v>2</v>
      </c>
      <c r="S474">
        <v>2</v>
      </c>
      <c r="Y474">
        <v>2</v>
      </c>
    </row>
    <row r="475" spans="1:25">
      <c r="A475" s="4" t="s">
        <v>375</v>
      </c>
      <c r="B475" s="5" t="s">
        <v>376</v>
      </c>
      <c r="C475" s="5" t="s">
        <v>274</v>
      </c>
      <c r="D475" s="5" t="s">
        <v>8</v>
      </c>
      <c r="E475">
        <v>2</v>
      </c>
      <c r="F475" s="123">
        <v>1</v>
      </c>
      <c r="G475">
        <v>2</v>
      </c>
      <c r="H475">
        <v>2</v>
      </c>
      <c r="I475">
        <v>2</v>
      </c>
      <c r="J475">
        <v>2</v>
      </c>
      <c r="K475">
        <v>3</v>
      </c>
      <c r="N475">
        <v>2</v>
      </c>
      <c r="O475">
        <v>1</v>
      </c>
      <c r="P475">
        <v>2</v>
      </c>
      <c r="Q475">
        <v>2</v>
      </c>
      <c r="S475">
        <v>1</v>
      </c>
      <c r="Y475">
        <v>2</v>
      </c>
    </row>
    <row r="476" spans="1:25">
      <c r="A476" s="4" t="s">
        <v>377</v>
      </c>
      <c r="B476" s="5" t="s">
        <v>378</v>
      </c>
      <c r="C476" s="5" t="s">
        <v>246</v>
      </c>
      <c r="D476" s="5" t="s">
        <v>8</v>
      </c>
      <c r="E476">
        <v>2</v>
      </c>
      <c r="F476" s="123">
        <v>0.8</v>
      </c>
      <c r="G476">
        <v>2</v>
      </c>
      <c r="H476">
        <v>2</v>
      </c>
      <c r="I476">
        <v>2</v>
      </c>
      <c r="J476">
        <v>1</v>
      </c>
      <c r="K476">
        <v>1</v>
      </c>
      <c r="N476">
        <v>2</v>
      </c>
      <c r="O476">
        <v>1</v>
      </c>
      <c r="P476">
        <v>2</v>
      </c>
      <c r="Q476">
        <v>2</v>
      </c>
      <c r="S476">
        <v>1</v>
      </c>
      <c r="Y476">
        <v>2</v>
      </c>
    </row>
    <row r="477" spans="1:25">
      <c r="A477" s="4" t="s">
        <v>379</v>
      </c>
      <c r="B477" s="5" t="s">
        <v>380</v>
      </c>
      <c r="C477" s="5" t="s">
        <v>243</v>
      </c>
      <c r="D477" s="5" t="s">
        <v>8</v>
      </c>
      <c r="E477">
        <v>1</v>
      </c>
      <c r="F477" s="123">
        <v>1</v>
      </c>
      <c r="G477">
        <v>1</v>
      </c>
      <c r="H477">
        <v>1</v>
      </c>
      <c r="I477">
        <v>2</v>
      </c>
      <c r="J477">
        <v>2</v>
      </c>
      <c r="K477">
        <v>2</v>
      </c>
      <c r="N477">
        <v>2</v>
      </c>
      <c r="O477">
        <v>2</v>
      </c>
      <c r="P477">
        <v>2</v>
      </c>
      <c r="Q477">
        <v>2</v>
      </c>
      <c r="S477">
        <v>2</v>
      </c>
      <c r="Y477">
        <v>2</v>
      </c>
    </row>
    <row r="478" spans="1:25">
      <c r="A478" s="4" t="s">
        <v>381</v>
      </c>
      <c r="B478" s="5" t="s">
        <v>382</v>
      </c>
      <c r="C478" s="5" t="s">
        <v>279</v>
      </c>
      <c r="D478" s="5" t="s">
        <v>8</v>
      </c>
      <c r="E478">
        <v>1</v>
      </c>
      <c r="F478" s="123">
        <v>1</v>
      </c>
      <c r="G478">
        <v>2</v>
      </c>
      <c r="H478">
        <v>1</v>
      </c>
      <c r="I478">
        <v>2</v>
      </c>
      <c r="J478">
        <v>2</v>
      </c>
      <c r="K478">
        <v>1</v>
      </c>
      <c r="N478">
        <v>2</v>
      </c>
      <c r="O478">
        <v>2</v>
      </c>
      <c r="P478">
        <v>2</v>
      </c>
      <c r="Q478">
        <v>2</v>
      </c>
      <c r="S478">
        <v>2</v>
      </c>
      <c r="Y478">
        <v>2</v>
      </c>
    </row>
    <row r="479" spans="1:25">
      <c r="A479" s="4" t="s">
        <v>383</v>
      </c>
      <c r="B479" s="5" t="s">
        <v>384</v>
      </c>
      <c r="C479" s="5" t="s">
        <v>263</v>
      </c>
      <c r="D479" s="5" t="s">
        <v>8</v>
      </c>
      <c r="E479">
        <v>2</v>
      </c>
      <c r="F479" s="123">
        <v>0.75</v>
      </c>
      <c r="G479">
        <v>2</v>
      </c>
      <c r="H479">
        <v>2</v>
      </c>
      <c r="I479">
        <v>1</v>
      </c>
      <c r="J479">
        <v>2</v>
      </c>
      <c r="K479">
        <v>1</v>
      </c>
      <c r="N479">
        <v>2</v>
      </c>
      <c r="O479">
        <v>2</v>
      </c>
      <c r="P479">
        <v>2</v>
      </c>
      <c r="Q479">
        <v>2</v>
      </c>
      <c r="S479">
        <v>1</v>
      </c>
      <c r="Y479">
        <v>1</v>
      </c>
    </row>
    <row r="480" spans="1:25">
      <c r="A480" s="4" t="s">
        <v>385</v>
      </c>
      <c r="B480" s="5" t="s">
        <v>386</v>
      </c>
      <c r="C480" s="5" t="s">
        <v>263</v>
      </c>
      <c r="D480" s="5" t="s">
        <v>8</v>
      </c>
      <c r="E480">
        <v>1</v>
      </c>
      <c r="F480" s="123">
        <v>1</v>
      </c>
      <c r="G480">
        <v>2</v>
      </c>
      <c r="H480">
        <v>2</v>
      </c>
      <c r="I480">
        <v>2</v>
      </c>
      <c r="J480">
        <v>2</v>
      </c>
      <c r="K480">
        <v>3</v>
      </c>
      <c r="N480">
        <v>2</v>
      </c>
      <c r="O480">
        <v>1</v>
      </c>
      <c r="P480">
        <v>2</v>
      </c>
      <c r="Q480">
        <v>2</v>
      </c>
      <c r="S480">
        <v>1</v>
      </c>
      <c r="Y480">
        <v>1</v>
      </c>
    </row>
    <row r="481" spans="1:25">
      <c r="A481" s="4" t="s">
        <v>387</v>
      </c>
      <c r="B481" s="5" t="s">
        <v>388</v>
      </c>
      <c r="C481" s="5" t="s">
        <v>260</v>
      </c>
      <c r="D481" s="5" t="s">
        <v>8</v>
      </c>
      <c r="E481">
        <v>2</v>
      </c>
      <c r="F481" s="123">
        <v>1</v>
      </c>
      <c r="G481">
        <v>1</v>
      </c>
      <c r="H481">
        <v>2</v>
      </c>
      <c r="I481">
        <v>2</v>
      </c>
      <c r="J481">
        <v>2</v>
      </c>
      <c r="K481">
        <v>1</v>
      </c>
      <c r="N481">
        <v>2</v>
      </c>
      <c r="O481">
        <v>1</v>
      </c>
      <c r="P481">
        <v>2</v>
      </c>
      <c r="Q481">
        <v>2</v>
      </c>
      <c r="S481">
        <v>1</v>
      </c>
      <c r="Y481">
        <v>1</v>
      </c>
    </row>
    <row r="482" spans="1:25">
      <c r="A482" s="4" t="s">
        <v>389</v>
      </c>
      <c r="B482" s="5" t="s">
        <v>390</v>
      </c>
      <c r="C482" s="5" t="s">
        <v>260</v>
      </c>
      <c r="D482" s="5" t="s">
        <v>8</v>
      </c>
      <c r="E482">
        <v>2</v>
      </c>
      <c r="F482" s="123">
        <v>1</v>
      </c>
      <c r="G482">
        <v>2</v>
      </c>
      <c r="H482">
        <v>2</v>
      </c>
      <c r="I482">
        <v>2</v>
      </c>
      <c r="J482">
        <v>2</v>
      </c>
      <c r="K482">
        <v>0</v>
      </c>
      <c r="N482">
        <v>2</v>
      </c>
      <c r="O482">
        <v>2</v>
      </c>
      <c r="P482">
        <v>2</v>
      </c>
      <c r="Q482">
        <v>2</v>
      </c>
      <c r="S482">
        <v>2</v>
      </c>
      <c r="Y482">
        <v>2</v>
      </c>
    </row>
    <row r="483" spans="1:25">
      <c r="A483" s="4" t="s">
        <v>391</v>
      </c>
      <c r="B483" s="5" t="s">
        <v>392</v>
      </c>
      <c r="C483" s="5" t="s">
        <v>243</v>
      </c>
      <c r="D483" s="5" t="s">
        <v>8</v>
      </c>
      <c r="E483">
        <v>2</v>
      </c>
      <c r="F483" s="123">
        <v>1</v>
      </c>
      <c r="G483">
        <v>1</v>
      </c>
      <c r="H483">
        <v>1</v>
      </c>
      <c r="I483">
        <v>2</v>
      </c>
      <c r="J483">
        <v>2</v>
      </c>
      <c r="K483">
        <v>10</v>
      </c>
      <c r="N483">
        <v>1</v>
      </c>
      <c r="O483">
        <v>1</v>
      </c>
      <c r="P483">
        <v>2</v>
      </c>
      <c r="Q483">
        <v>1</v>
      </c>
      <c r="S483">
        <v>1</v>
      </c>
      <c r="Y483">
        <v>2</v>
      </c>
    </row>
    <row r="484" spans="1:25">
      <c r="A484" s="4" t="s">
        <v>393</v>
      </c>
      <c r="B484" s="5" t="s">
        <v>394</v>
      </c>
      <c r="C484" s="5" t="s">
        <v>289</v>
      </c>
      <c r="D484" s="5" t="s">
        <v>8</v>
      </c>
      <c r="E484">
        <v>2</v>
      </c>
      <c r="F484" s="123">
        <v>1</v>
      </c>
      <c r="G484">
        <v>2</v>
      </c>
      <c r="H484">
        <v>2</v>
      </c>
      <c r="I484">
        <v>2</v>
      </c>
      <c r="J484">
        <v>2</v>
      </c>
      <c r="K484">
        <v>0</v>
      </c>
      <c r="N484">
        <v>2</v>
      </c>
      <c r="O484">
        <v>2</v>
      </c>
      <c r="P484">
        <v>2</v>
      </c>
      <c r="Q484">
        <v>2</v>
      </c>
      <c r="S484">
        <v>2</v>
      </c>
      <c r="Y484">
        <v>2</v>
      </c>
    </row>
    <row r="485" spans="1:25">
      <c r="A485" s="4" t="s">
        <v>395</v>
      </c>
      <c r="B485" s="5" t="s">
        <v>396</v>
      </c>
      <c r="C485" s="5" t="s">
        <v>289</v>
      </c>
      <c r="D485" s="5" t="s">
        <v>8</v>
      </c>
      <c r="E485">
        <v>2</v>
      </c>
      <c r="F485" s="123">
        <v>1</v>
      </c>
      <c r="G485">
        <v>2</v>
      </c>
      <c r="H485">
        <v>2</v>
      </c>
      <c r="I485">
        <v>2</v>
      </c>
      <c r="J485">
        <v>1</v>
      </c>
      <c r="K485">
        <v>0</v>
      </c>
      <c r="N485">
        <v>2</v>
      </c>
      <c r="O485">
        <v>2</v>
      </c>
      <c r="P485">
        <v>2</v>
      </c>
      <c r="Q485">
        <v>2</v>
      </c>
      <c r="S485">
        <v>2</v>
      </c>
      <c r="Y485">
        <v>2</v>
      </c>
    </row>
    <row r="486" spans="1:25">
      <c r="A486" s="4" t="s">
        <v>397</v>
      </c>
      <c r="B486" s="5" t="s">
        <v>398</v>
      </c>
      <c r="C486" s="5" t="s">
        <v>342</v>
      </c>
      <c r="D486" s="5" t="s">
        <v>8</v>
      </c>
      <c r="E486">
        <v>2</v>
      </c>
      <c r="F486" s="123">
        <v>1</v>
      </c>
      <c r="G486">
        <v>2</v>
      </c>
      <c r="H486">
        <v>1</v>
      </c>
      <c r="I486">
        <v>2</v>
      </c>
      <c r="J486">
        <v>1</v>
      </c>
      <c r="K486">
        <v>4</v>
      </c>
      <c r="N486">
        <v>2</v>
      </c>
      <c r="O486">
        <v>2</v>
      </c>
      <c r="P486">
        <v>1</v>
      </c>
      <c r="Q486">
        <v>2</v>
      </c>
      <c r="S486">
        <v>2</v>
      </c>
      <c r="Y486">
        <v>2</v>
      </c>
    </row>
    <row r="487" spans="1:25">
      <c r="A487" s="4" t="s">
        <v>399</v>
      </c>
      <c r="B487" s="5" t="s">
        <v>400</v>
      </c>
      <c r="C487" s="5" t="s">
        <v>243</v>
      </c>
      <c r="D487" s="5" t="s">
        <v>8</v>
      </c>
      <c r="E487">
        <v>1</v>
      </c>
      <c r="F487" s="123">
        <v>1</v>
      </c>
      <c r="G487">
        <v>2</v>
      </c>
      <c r="H487">
        <v>2</v>
      </c>
      <c r="I487">
        <v>2</v>
      </c>
      <c r="J487">
        <v>2</v>
      </c>
      <c r="K487">
        <v>1</v>
      </c>
      <c r="N487">
        <v>2</v>
      </c>
      <c r="O487">
        <v>1</v>
      </c>
      <c r="P487">
        <v>2</v>
      </c>
      <c r="Q487">
        <v>2</v>
      </c>
      <c r="S487">
        <v>1</v>
      </c>
      <c r="Y487">
        <v>2</v>
      </c>
    </row>
    <row r="488" spans="1:25">
      <c r="A488" s="4" t="s">
        <v>401</v>
      </c>
      <c r="B488" s="5" t="s">
        <v>402</v>
      </c>
      <c r="C488" s="5" t="s">
        <v>243</v>
      </c>
      <c r="D488" s="5" t="s">
        <v>8</v>
      </c>
      <c r="E488">
        <v>2</v>
      </c>
      <c r="F488" s="123">
        <v>1</v>
      </c>
      <c r="G488">
        <v>2</v>
      </c>
      <c r="H488">
        <v>2</v>
      </c>
      <c r="I488">
        <v>2</v>
      </c>
      <c r="J488">
        <v>2</v>
      </c>
      <c r="K488">
        <v>1</v>
      </c>
      <c r="N488">
        <v>2</v>
      </c>
      <c r="O488">
        <v>1</v>
      </c>
      <c r="P488">
        <v>2</v>
      </c>
      <c r="Q488">
        <v>2</v>
      </c>
      <c r="S488">
        <v>1</v>
      </c>
      <c r="Y488">
        <v>1</v>
      </c>
    </row>
    <row r="489" spans="1:25">
      <c r="A489" s="4" t="s">
        <v>403</v>
      </c>
      <c r="B489" s="5" t="s">
        <v>404</v>
      </c>
      <c r="C489" s="5" t="s">
        <v>405</v>
      </c>
      <c r="D489" s="5" t="s">
        <v>8</v>
      </c>
      <c r="E489">
        <v>1</v>
      </c>
      <c r="F489" s="123">
        <v>1</v>
      </c>
      <c r="G489">
        <v>2</v>
      </c>
      <c r="H489">
        <v>2</v>
      </c>
      <c r="I489">
        <v>2</v>
      </c>
      <c r="J489">
        <v>2</v>
      </c>
      <c r="K489">
        <v>63</v>
      </c>
      <c r="N489">
        <v>2</v>
      </c>
      <c r="O489">
        <v>1</v>
      </c>
      <c r="P489">
        <v>2</v>
      </c>
      <c r="Q489">
        <v>2</v>
      </c>
      <c r="S489">
        <v>1</v>
      </c>
      <c r="Y489">
        <v>2</v>
      </c>
    </row>
    <row r="490" spans="1:25">
      <c r="A490" s="4" t="s">
        <v>406</v>
      </c>
      <c r="B490" s="5" t="s">
        <v>407</v>
      </c>
      <c r="C490" s="5" t="s">
        <v>274</v>
      </c>
      <c r="D490" s="5" t="s">
        <v>8</v>
      </c>
      <c r="E490">
        <v>2</v>
      </c>
      <c r="F490" s="123">
        <v>0.8</v>
      </c>
      <c r="G490">
        <v>2</v>
      </c>
      <c r="H490">
        <v>2</v>
      </c>
      <c r="I490">
        <v>2</v>
      </c>
      <c r="J490">
        <v>2</v>
      </c>
      <c r="K490">
        <v>0</v>
      </c>
      <c r="N490">
        <v>2</v>
      </c>
      <c r="O490">
        <v>2</v>
      </c>
      <c r="P490">
        <v>2</v>
      </c>
      <c r="Q490">
        <v>2</v>
      </c>
      <c r="S490">
        <v>2</v>
      </c>
      <c r="Y490">
        <v>2</v>
      </c>
    </row>
    <row r="491" spans="1:25">
      <c r="A491" s="4" t="s">
        <v>408</v>
      </c>
      <c r="B491" s="5" t="s">
        <v>409</v>
      </c>
      <c r="C491" s="5" t="s">
        <v>405</v>
      </c>
      <c r="D491" s="5" t="s">
        <v>8</v>
      </c>
      <c r="E491">
        <v>1</v>
      </c>
      <c r="F491" s="123">
        <v>1</v>
      </c>
      <c r="G491">
        <v>1</v>
      </c>
      <c r="H491">
        <v>2</v>
      </c>
      <c r="I491">
        <v>2</v>
      </c>
      <c r="J491">
        <v>2</v>
      </c>
      <c r="K491">
        <v>6</v>
      </c>
      <c r="N491">
        <v>2</v>
      </c>
      <c r="O491">
        <v>1</v>
      </c>
      <c r="P491">
        <v>2</v>
      </c>
      <c r="Q491">
        <v>1</v>
      </c>
      <c r="S491">
        <v>1</v>
      </c>
      <c r="Y491">
        <v>1</v>
      </c>
    </row>
    <row r="492" spans="1:25">
      <c r="A492" s="4" t="s">
        <v>410</v>
      </c>
      <c r="B492" s="5" t="s">
        <v>411</v>
      </c>
      <c r="C492" s="5" t="s">
        <v>405</v>
      </c>
      <c r="D492" s="5" t="s">
        <v>8</v>
      </c>
      <c r="E492">
        <v>1</v>
      </c>
      <c r="F492" s="123">
        <v>1</v>
      </c>
      <c r="G492">
        <v>1</v>
      </c>
      <c r="H492">
        <v>1</v>
      </c>
      <c r="I492">
        <v>2</v>
      </c>
      <c r="J492">
        <v>2</v>
      </c>
      <c r="K492">
        <v>5</v>
      </c>
      <c r="N492">
        <v>2</v>
      </c>
      <c r="O492">
        <v>2</v>
      </c>
      <c r="P492">
        <v>1</v>
      </c>
      <c r="Q492">
        <v>2</v>
      </c>
      <c r="S492">
        <v>2</v>
      </c>
      <c r="Y492">
        <v>2</v>
      </c>
    </row>
    <row r="493" spans="1:25">
      <c r="A493" s="4" t="s">
        <v>412</v>
      </c>
      <c r="B493" s="5" t="s">
        <v>467</v>
      </c>
      <c r="C493" s="5" t="s">
        <v>279</v>
      </c>
      <c r="D493" s="5" t="s">
        <v>8</v>
      </c>
      <c r="E493">
        <v>2</v>
      </c>
      <c r="F493" s="123">
        <v>1</v>
      </c>
      <c r="G493">
        <v>2</v>
      </c>
      <c r="H493">
        <v>1</v>
      </c>
      <c r="I493">
        <v>2</v>
      </c>
      <c r="J493">
        <v>1</v>
      </c>
      <c r="K493">
        <v>18</v>
      </c>
      <c r="N493">
        <v>2</v>
      </c>
      <c r="O493">
        <v>1</v>
      </c>
      <c r="P493">
        <v>1</v>
      </c>
      <c r="Q493">
        <v>1</v>
      </c>
      <c r="S493">
        <v>1</v>
      </c>
      <c r="Y493">
        <v>2</v>
      </c>
    </row>
    <row r="494" spans="1:25">
      <c r="A494" s="4" t="s">
        <v>414</v>
      </c>
      <c r="B494" s="5" t="s">
        <v>415</v>
      </c>
      <c r="C494" s="5" t="s">
        <v>246</v>
      </c>
      <c r="D494" s="5" t="s">
        <v>8</v>
      </c>
      <c r="E494">
        <v>2</v>
      </c>
      <c r="F494" s="123">
        <v>1</v>
      </c>
      <c r="G494">
        <v>1</v>
      </c>
      <c r="H494">
        <v>1</v>
      </c>
      <c r="I494">
        <v>2</v>
      </c>
      <c r="J494">
        <v>2</v>
      </c>
      <c r="K494">
        <v>3</v>
      </c>
      <c r="N494">
        <v>2</v>
      </c>
      <c r="O494">
        <v>2</v>
      </c>
      <c r="P494">
        <v>2</v>
      </c>
      <c r="Q494">
        <v>2</v>
      </c>
      <c r="S494">
        <v>2</v>
      </c>
      <c r="Y494">
        <v>2</v>
      </c>
    </row>
    <row r="495" spans="1:25">
      <c r="A495" s="4" t="s">
        <v>416</v>
      </c>
      <c r="B495" s="5" t="s">
        <v>417</v>
      </c>
      <c r="C495" s="5" t="s">
        <v>263</v>
      </c>
      <c r="D495" s="5" t="s">
        <v>8</v>
      </c>
      <c r="E495">
        <v>2</v>
      </c>
      <c r="F495" s="123">
        <v>1</v>
      </c>
      <c r="G495">
        <v>2</v>
      </c>
      <c r="H495">
        <v>2</v>
      </c>
      <c r="I495">
        <v>2</v>
      </c>
      <c r="J495">
        <v>2</v>
      </c>
      <c r="K495">
        <v>1</v>
      </c>
      <c r="N495">
        <v>2</v>
      </c>
      <c r="O495">
        <v>1</v>
      </c>
      <c r="P495">
        <v>2</v>
      </c>
      <c r="Q495">
        <v>2</v>
      </c>
      <c r="S495">
        <v>1</v>
      </c>
      <c r="Y495">
        <v>2</v>
      </c>
    </row>
    <row r="496" spans="1:25">
      <c r="A496" s="4" t="s">
        <v>418</v>
      </c>
      <c r="B496" s="5" t="s">
        <v>419</v>
      </c>
      <c r="C496" s="5" t="s">
        <v>263</v>
      </c>
      <c r="D496" s="5" t="s">
        <v>8</v>
      </c>
      <c r="E496">
        <v>2</v>
      </c>
      <c r="F496" s="123">
        <v>1</v>
      </c>
      <c r="G496">
        <v>2</v>
      </c>
      <c r="H496">
        <v>2</v>
      </c>
      <c r="I496">
        <v>2</v>
      </c>
      <c r="J496">
        <v>2</v>
      </c>
      <c r="K496">
        <v>1</v>
      </c>
      <c r="N496">
        <v>2</v>
      </c>
      <c r="O496">
        <v>1</v>
      </c>
      <c r="P496">
        <v>2</v>
      </c>
      <c r="Q496">
        <v>2</v>
      </c>
      <c r="S496">
        <v>1</v>
      </c>
      <c r="Y496">
        <v>2</v>
      </c>
    </row>
    <row r="497" spans="1:25">
      <c r="A497" s="4" t="s">
        <v>420</v>
      </c>
      <c r="B497" s="5" t="s">
        <v>421</v>
      </c>
      <c r="C497" s="5" t="s">
        <v>251</v>
      </c>
      <c r="D497" s="5" t="s">
        <v>8</v>
      </c>
      <c r="E497">
        <v>1</v>
      </c>
      <c r="F497" s="123">
        <v>0.5</v>
      </c>
      <c r="G497">
        <v>2</v>
      </c>
      <c r="H497">
        <v>1</v>
      </c>
      <c r="I497">
        <v>2</v>
      </c>
      <c r="J497">
        <v>2</v>
      </c>
      <c r="K497">
        <v>7</v>
      </c>
      <c r="N497">
        <v>2</v>
      </c>
      <c r="O497">
        <v>2</v>
      </c>
      <c r="P497">
        <v>2</v>
      </c>
      <c r="Q497">
        <v>2</v>
      </c>
      <c r="S497">
        <v>2</v>
      </c>
      <c r="Y497">
        <v>1</v>
      </c>
    </row>
    <row r="498" spans="1:25">
      <c r="A498" s="4" t="s">
        <v>422</v>
      </c>
      <c r="B498" s="5" t="s">
        <v>423</v>
      </c>
      <c r="C498" s="5" t="s">
        <v>251</v>
      </c>
      <c r="D498" s="5" t="s">
        <v>8</v>
      </c>
      <c r="E498">
        <v>2</v>
      </c>
      <c r="F498" s="123">
        <v>1</v>
      </c>
      <c r="G498">
        <v>1</v>
      </c>
      <c r="H498">
        <v>2</v>
      </c>
      <c r="I498">
        <v>1</v>
      </c>
      <c r="J498">
        <v>2</v>
      </c>
      <c r="K498">
        <v>1</v>
      </c>
      <c r="N498">
        <v>2</v>
      </c>
      <c r="O498">
        <v>2</v>
      </c>
      <c r="P498">
        <v>2</v>
      </c>
      <c r="Q498">
        <v>2</v>
      </c>
      <c r="S498">
        <v>1</v>
      </c>
      <c r="Y498">
        <v>2</v>
      </c>
    </row>
    <row r="499" spans="1:25">
      <c r="A499" s="4" t="s">
        <v>424</v>
      </c>
      <c r="B499" s="5" t="s">
        <v>425</v>
      </c>
      <c r="C499" s="5" t="s">
        <v>342</v>
      </c>
      <c r="D499" s="5" t="s">
        <v>8</v>
      </c>
      <c r="E499">
        <v>2</v>
      </c>
      <c r="F499" s="123">
        <v>1</v>
      </c>
      <c r="G499">
        <v>1</v>
      </c>
      <c r="H499">
        <v>2</v>
      </c>
      <c r="I499">
        <v>1</v>
      </c>
      <c r="J499">
        <v>1</v>
      </c>
      <c r="K499">
        <v>4</v>
      </c>
      <c r="N499">
        <v>2</v>
      </c>
      <c r="O499">
        <v>1</v>
      </c>
      <c r="P499">
        <v>1</v>
      </c>
      <c r="Q499">
        <v>2</v>
      </c>
      <c r="S499">
        <v>1</v>
      </c>
      <c r="Y499">
        <v>2</v>
      </c>
    </row>
    <row r="500" spans="1:25">
      <c r="A500" s="4" t="s">
        <v>426</v>
      </c>
      <c r="B500" s="5" t="s">
        <v>427</v>
      </c>
      <c r="C500" s="5" t="s">
        <v>279</v>
      </c>
      <c r="D500" s="5" t="s">
        <v>8</v>
      </c>
      <c r="E500">
        <v>2</v>
      </c>
      <c r="F500" s="123">
        <v>1</v>
      </c>
      <c r="G500">
        <v>1</v>
      </c>
      <c r="H500">
        <v>2</v>
      </c>
      <c r="I500">
        <v>2</v>
      </c>
      <c r="J500">
        <v>1</v>
      </c>
      <c r="K500">
        <v>5</v>
      </c>
      <c r="N500">
        <v>2</v>
      </c>
      <c r="O500">
        <v>2</v>
      </c>
      <c r="P500">
        <v>1</v>
      </c>
      <c r="Q500">
        <v>1</v>
      </c>
      <c r="S500">
        <v>2</v>
      </c>
      <c r="Y500">
        <v>2</v>
      </c>
    </row>
    <row r="501" spans="1:25">
      <c r="A501" s="4" t="s">
        <v>428</v>
      </c>
      <c r="B501" s="5" t="s">
        <v>429</v>
      </c>
      <c r="C501" s="5" t="s">
        <v>279</v>
      </c>
      <c r="D501" s="5" t="s">
        <v>8</v>
      </c>
      <c r="E501">
        <v>1</v>
      </c>
      <c r="F501" s="123">
        <v>1</v>
      </c>
      <c r="G501">
        <v>1</v>
      </c>
      <c r="H501">
        <v>2</v>
      </c>
      <c r="I501">
        <v>1</v>
      </c>
      <c r="J501">
        <v>1</v>
      </c>
      <c r="K501">
        <v>7</v>
      </c>
      <c r="N501">
        <v>2</v>
      </c>
      <c r="O501">
        <v>2</v>
      </c>
      <c r="P501">
        <v>2</v>
      </c>
      <c r="Q501">
        <v>1</v>
      </c>
      <c r="S501">
        <v>1</v>
      </c>
      <c r="Y501">
        <v>1</v>
      </c>
    </row>
    <row r="502" spans="1:25">
      <c r="A502" s="4" t="s">
        <v>430</v>
      </c>
      <c r="B502" s="5" t="s">
        <v>431</v>
      </c>
      <c r="C502" s="5" t="s">
        <v>260</v>
      </c>
      <c r="D502" s="5" t="s">
        <v>8</v>
      </c>
      <c r="E502">
        <v>2</v>
      </c>
      <c r="F502" s="123">
        <v>1</v>
      </c>
      <c r="G502">
        <v>2</v>
      </c>
      <c r="H502">
        <v>2</v>
      </c>
      <c r="I502">
        <v>2</v>
      </c>
      <c r="J502">
        <v>2</v>
      </c>
      <c r="K502">
        <v>1</v>
      </c>
      <c r="N502">
        <v>2</v>
      </c>
      <c r="O502">
        <v>2</v>
      </c>
      <c r="P502">
        <v>1</v>
      </c>
      <c r="Q502">
        <v>2</v>
      </c>
      <c r="S502">
        <v>2</v>
      </c>
      <c r="Y502">
        <v>2</v>
      </c>
    </row>
    <row r="503" spans="1:25">
      <c r="A503" s="4" t="s">
        <v>432</v>
      </c>
      <c r="B503" s="5" t="s">
        <v>433</v>
      </c>
      <c r="C503" s="5" t="s">
        <v>289</v>
      </c>
      <c r="D503" s="5" t="s">
        <v>8</v>
      </c>
      <c r="E503">
        <v>2</v>
      </c>
      <c r="F503" s="123">
        <v>1</v>
      </c>
      <c r="G503">
        <v>2</v>
      </c>
      <c r="H503">
        <v>2</v>
      </c>
      <c r="I503">
        <v>2</v>
      </c>
      <c r="J503">
        <v>1</v>
      </c>
      <c r="K503">
        <v>1</v>
      </c>
      <c r="N503">
        <v>2</v>
      </c>
      <c r="O503">
        <v>1</v>
      </c>
      <c r="P503">
        <v>2</v>
      </c>
      <c r="Q503">
        <v>2</v>
      </c>
      <c r="S503">
        <v>1</v>
      </c>
      <c r="Y503">
        <v>2</v>
      </c>
    </row>
    <row r="504" spans="1:25">
      <c r="A504" s="4" t="s">
        <v>434</v>
      </c>
      <c r="B504" s="5" t="s">
        <v>435</v>
      </c>
      <c r="C504" s="5" t="s">
        <v>289</v>
      </c>
      <c r="D504" s="5" t="s">
        <v>8</v>
      </c>
      <c r="E504">
        <v>2</v>
      </c>
      <c r="F504" s="123">
        <v>1</v>
      </c>
      <c r="G504">
        <v>1</v>
      </c>
      <c r="H504">
        <v>1</v>
      </c>
      <c r="I504">
        <v>2</v>
      </c>
      <c r="J504">
        <v>1</v>
      </c>
      <c r="K504">
        <v>6</v>
      </c>
      <c r="N504">
        <v>2</v>
      </c>
      <c r="O504">
        <v>2</v>
      </c>
      <c r="P504">
        <v>1</v>
      </c>
      <c r="Q504">
        <v>1</v>
      </c>
      <c r="S504">
        <v>2</v>
      </c>
      <c r="Y504">
        <v>1</v>
      </c>
    </row>
    <row r="505" spans="1:25">
      <c r="A505" s="4" t="s">
        <v>436</v>
      </c>
      <c r="B505" s="5" t="s">
        <v>437</v>
      </c>
      <c r="C505" s="5" t="s">
        <v>405</v>
      </c>
      <c r="D505" s="5" t="s">
        <v>8</v>
      </c>
      <c r="E505">
        <v>1</v>
      </c>
      <c r="F505" s="123">
        <v>1</v>
      </c>
      <c r="G505">
        <v>1</v>
      </c>
      <c r="H505">
        <v>2</v>
      </c>
      <c r="I505">
        <v>2</v>
      </c>
      <c r="J505">
        <v>2</v>
      </c>
      <c r="K505">
        <v>6</v>
      </c>
      <c r="N505">
        <v>2</v>
      </c>
      <c r="O505">
        <v>1</v>
      </c>
      <c r="P505">
        <v>1</v>
      </c>
      <c r="Q505">
        <v>1</v>
      </c>
      <c r="S505">
        <v>1</v>
      </c>
      <c r="Y505">
        <v>1</v>
      </c>
    </row>
    <row r="506" spans="1:25">
      <c r="A506" s="4" t="s">
        <v>438</v>
      </c>
      <c r="B506" s="5" t="s">
        <v>439</v>
      </c>
      <c r="C506" s="5" t="s">
        <v>405</v>
      </c>
      <c r="D506" s="5" t="s">
        <v>8</v>
      </c>
      <c r="E506">
        <v>2</v>
      </c>
      <c r="F506" s="123">
        <v>1</v>
      </c>
      <c r="G506">
        <v>2</v>
      </c>
      <c r="H506">
        <v>1</v>
      </c>
      <c r="I506">
        <v>2</v>
      </c>
      <c r="J506">
        <v>2</v>
      </c>
      <c r="K506">
        <v>3</v>
      </c>
      <c r="N506">
        <v>2</v>
      </c>
      <c r="O506">
        <v>2</v>
      </c>
      <c r="P506">
        <v>1</v>
      </c>
      <c r="Q506">
        <v>2</v>
      </c>
      <c r="S506">
        <v>2</v>
      </c>
      <c r="Y506">
        <v>2</v>
      </c>
    </row>
    <row r="507" spans="1:25">
      <c r="A507" s="4" t="s">
        <v>440</v>
      </c>
      <c r="B507" s="5" t="s">
        <v>441</v>
      </c>
      <c r="C507" s="5" t="s">
        <v>405</v>
      </c>
      <c r="D507" s="5" t="s">
        <v>8</v>
      </c>
      <c r="E507">
        <v>1</v>
      </c>
      <c r="F507" s="123">
        <v>1</v>
      </c>
      <c r="G507">
        <v>2</v>
      </c>
      <c r="H507">
        <v>1</v>
      </c>
      <c r="I507">
        <v>2</v>
      </c>
      <c r="J507">
        <v>2</v>
      </c>
      <c r="K507">
        <v>7</v>
      </c>
      <c r="N507">
        <v>2</v>
      </c>
      <c r="O507">
        <v>1</v>
      </c>
      <c r="P507">
        <v>1</v>
      </c>
      <c r="Q507">
        <v>1</v>
      </c>
      <c r="S507">
        <v>1</v>
      </c>
      <c r="Y507">
        <v>2</v>
      </c>
    </row>
    <row r="508" spans="1:25">
      <c r="A508" s="4" t="s">
        <v>442</v>
      </c>
      <c r="B508" s="5" t="s">
        <v>443</v>
      </c>
      <c r="C508" s="5" t="s">
        <v>405</v>
      </c>
      <c r="D508" s="5" t="s">
        <v>8</v>
      </c>
      <c r="E508">
        <v>1</v>
      </c>
      <c r="F508" s="123">
        <v>1</v>
      </c>
      <c r="G508">
        <v>1</v>
      </c>
      <c r="H508">
        <v>2</v>
      </c>
      <c r="I508">
        <v>1</v>
      </c>
      <c r="J508">
        <v>2</v>
      </c>
      <c r="K508">
        <v>15</v>
      </c>
      <c r="N508">
        <v>2</v>
      </c>
      <c r="O508">
        <v>1</v>
      </c>
      <c r="P508">
        <v>2</v>
      </c>
      <c r="Q508">
        <v>1</v>
      </c>
      <c r="S508">
        <v>1</v>
      </c>
      <c r="Y508">
        <v>1</v>
      </c>
    </row>
    <row r="509" spans="1:25">
      <c r="A509" s="4" t="s">
        <v>444</v>
      </c>
      <c r="B509" s="5" t="s">
        <v>445</v>
      </c>
      <c r="C509" s="5" t="s">
        <v>405</v>
      </c>
      <c r="D509" s="5" t="s">
        <v>8</v>
      </c>
      <c r="E509">
        <v>2</v>
      </c>
      <c r="F509" s="123">
        <v>1</v>
      </c>
      <c r="G509">
        <v>2</v>
      </c>
      <c r="H509">
        <v>2</v>
      </c>
      <c r="I509">
        <v>2</v>
      </c>
      <c r="J509">
        <v>2</v>
      </c>
      <c r="K509">
        <v>2</v>
      </c>
      <c r="N509">
        <v>2</v>
      </c>
      <c r="O509">
        <v>2</v>
      </c>
      <c r="P509">
        <v>2</v>
      </c>
      <c r="Q509">
        <v>2</v>
      </c>
      <c r="S509">
        <v>2</v>
      </c>
      <c r="Y509">
        <v>1</v>
      </c>
    </row>
    <row r="510" spans="1:25">
      <c r="A510" s="4" t="s">
        <v>446</v>
      </c>
      <c r="B510" s="5" t="s">
        <v>447</v>
      </c>
      <c r="C510" s="5" t="s">
        <v>448</v>
      </c>
      <c r="D510" s="5" t="s">
        <v>8</v>
      </c>
      <c r="E510">
        <v>5</v>
      </c>
      <c r="F510" s="123">
        <v>0</v>
      </c>
      <c r="G510">
        <v>2</v>
      </c>
      <c r="H510">
        <v>2</v>
      </c>
      <c r="I510">
        <v>2</v>
      </c>
      <c r="J510">
        <v>2</v>
      </c>
      <c r="K510">
        <v>2</v>
      </c>
      <c r="N510">
        <v>2</v>
      </c>
      <c r="O510">
        <v>2</v>
      </c>
      <c r="P510">
        <v>1</v>
      </c>
      <c r="Q510">
        <v>2</v>
      </c>
      <c r="S510">
        <v>2</v>
      </c>
      <c r="Y510">
        <v>2</v>
      </c>
    </row>
    <row r="511" spans="1:25">
      <c r="A511" s="4" t="s">
        <v>449</v>
      </c>
      <c r="B511" s="5" t="s">
        <v>450</v>
      </c>
      <c r="C511" s="5" t="s">
        <v>448</v>
      </c>
      <c r="D511" s="5" t="s">
        <v>8</v>
      </c>
      <c r="E511">
        <v>5</v>
      </c>
      <c r="F511" s="123">
        <v>0</v>
      </c>
      <c r="G511">
        <v>2</v>
      </c>
      <c r="H511">
        <v>1</v>
      </c>
      <c r="I511">
        <v>2</v>
      </c>
      <c r="J511">
        <v>2</v>
      </c>
      <c r="K511">
        <v>10</v>
      </c>
      <c r="N511">
        <v>2</v>
      </c>
      <c r="O511">
        <v>1</v>
      </c>
      <c r="P511">
        <v>1</v>
      </c>
      <c r="Q511">
        <v>2</v>
      </c>
      <c r="S511">
        <v>1</v>
      </c>
      <c r="Y511">
        <v>1</v>
      </c>
    </row>
    <row r="512" spans="1:25">
      <c r="A512" s="4" t="s">
        <v>451</v>
      </c>
      <c r="B512" s="5" t="s">
        <v>452</v>
      </c>
      <c r="C512" s="5" t="s">
        <v>448</v>
      </c>
      <c r="D512" s="5" t="s">
        <v>8</v>
      </c>
      <c r="E512">
        <v>1</v>
      </c>
      <c r="F512" s="123">
        <v>1</v>
      </c>
      <c r="G512">
        <v>2</v>
      </c>
      <c r="H512">
        <v>2</v>
      </c>
      <c r="I512">
        <v>2</v>
      </c>
      <c r="J512">
        <v>2</v>
      </c>
      <c r="K512">
        <v>0</v>
      </c>
      <c r="N512">
        <v>2</v>
      </c>
      <c r="O512">
        <v>2</v>
      </c>
      <c r="P512">
        <v>2</v>
      </c>
      <c r="Q512">
        <v>2</v>
      </c>
      <c r="S512">
        <v>2</v>
      </c>
      <c r="Y512">
        <v>2</v>
      </c>
    </row>
    <row r="513" spans="1:25">
      <c r="A513" s="4" t="s">
        <v>453</v>
      </c>
      <c r="B513" s="5" t="s">
        <v>454</v>
      </c>
      <c r="C513" s="5" t="s">
        <v>448</v>
      </c>
      <c r="D513" s="5" t="s">
        <v>8</v>
      </c>
      <c r="E513">
        <v>1</v>
      </c>
      <c r="F513" s="123">
        <v>0.5</v>
      </c>
      <c r="G513">
        <v>1</v>
      </c>
      <c r="H513">
        <v>1</v>
      </c>
      <c r="I513">
        <v>2</v>
      </c>
      <c r="J513">
        <v>2</v>
      </c>
      <c r="K513">
        <v>23</v>
      </c>
      <c r="N513">
        <v>2</v>
      </c>
      <c r="O513">
        <v>1</v>
      </c>
      <c r="P513">
        <v>1</v>
      </c>
      <c r="Q513">
        <v>1</v>
      </c>
      <c r="S513">
        <v>1</v>
      </c>
      <c r="Y513">
        <v>1</v>
      </c>
    </row>
    <row r="514" spans="1:25">
      <c r="A514" s="4" t="s">
        <v>455</v>
      </c>
      <c r="B514" s="5" t="s">
        <v>456</v>
      </c>
      <c r="C514" s="5" t="s">
        <v>448</v>
      </c>
      <c r="D514" s="5" t="s">
        <v>8</v>
      </c>
      <c r="E514">
        <v>6</v>
      </c>
      <c r="F514" s="123">
        <v>0</v>
      </c>
      <c r="G514">
        <v>2</v>
      </c>
      <c r="H514">
        <v>2</v>
      </c>
      <c r="I514">
        <v>2</v>
      </c>
      <c r="J514">
        <v>2</v>
      </c>
      <c r="K514">
        <v>47</v>
      </c>
      <c r="N514">
        <v>2</v>
      </c>
      <c r="O514">
        <v>2</v>
      </c>
      <c r="P514">
        <v>2</v>
      </c>
      <c r="Q514">
        <v>2</v>
      </c>
      <c r="S514">
        <v>2</v>
      </c>
      <c r="Y514">
        <v>1</v>
      </c>
    </row>
    <row r="515" spans="1:25">
      <c r="A515" s="4" t="s">
        <v>457</v>
      </c>
      <c r="B515" s="5" t="s">
        <v>458</v>
      </c>
      <c r="C515" s="5" t="s">
        <v>448</v>
      </c>
      <c r="D515" s="5" t="s">
        <v>8</v>
      </c>
      <c r="E515">
        <v>1</v>
      </c>
      <c r="F515" s="123">
        <v>1</v>
      </c>
      <c r="G515">
        <v>2</v>
      </c>
      <c r="H515">
        <v>2</v>
      </c>
      <c r="I515">
        <v>2</v>
      </c>
      <c r="J515">
        <v>2</v>
      </c>
      <c r="K515">
        <v>3</v>
      </c>
      <c r="N515">
        <v>2</v>
      </c>
      <c r="O515">
        <v>2</v>
      </c>
      <c r="P515">
        <v>1</v>
      </c>
      <c r="Q515">
        <v>1</v>
      </c>
      <c r="S515">
        <v>2</v>
      </c>
      <c r="Y515">
        <v>2</v>
      </c>
    </row>
    <row r="516" spans="1:25">
      <c r="A516" s="4" t="s">
        <v>459</v>
      </c>
      <c r="B516" s="5" t="s">
        <v>460</v>
      </c>
      <c r="C516" s="5" t="s">
        <v>448</v>
      </c>
      <c r="D516" s="5" t="s">
        <v>8</v>
      </c>
      <c r="E516">
        <v>2</v>
      </c>
      <c r="F516" s="123">
        <v>0.5</v>
      </c>
      <c r="G516">
        <v>2</v>
      </c>
      <c r="H516">
        <v>2</v>
      </c>
      <c r="I516">
        <v>2</v>
      </c>
      <c r="J516">
        <v>2</v>
      </c>
      <c r="K516">
        <v>11</v>
      </c>
      <c r="N516">
        <v>2</v>
      </c>
      <c r="O516">
        <v>2</v>
      </c>
      <c r="P516">
        <v>2</v>
      </c>
      <c r="Q516">
        <v>2</v>
      </c>
      <c r="S516">
        <v>2</v>
      </c>
      <c r="Y516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1290-AE4E-4C53-B364-CD79DB0EFA18}">
  <sheetPr codeName="Feuil6" filterMode="1"/>
  <dimension ref="A1:Q516"/>
  <sheetViews>
    <sheetView workbookViewId="0">
      <pane xSplit="4" ySplit="1" topLeftCell="E484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  <col min="5" max="5" width="11.42578125" style="101"/>
    <col min="6" max="6" width="13.85546875" style="101" customWidth="1"/>
    <col min="7" max="11" width="11.42578125" style="101"/>
  </cols>
  <sheetData>
    <row r="1" spans="1:17" ht="64.5" customHeight="1">
      <c r="A1" s="1" t="s">
        <v>230</v>
      </c>
      <c r="B1" s="2"/>
      <c r="C1" s="3" t="s">
        <v>231</v>
      </c>
      <c r="D1" s="7" t="s">
        <v>232</v>
      </c>
      <c r="E1" s="102" t="s">
        <v>484</v>
      </c>
      <c r="F1" s="102" t="s">
        <v>485</v>
      </c>
      <c r="G1" s="102" t="s">
        <v>486</v>
      </c>
      <c r="H1" s="102" t="s">
        <v>487</v>
      </c>
      <c r="I1" s="102" t="s">
        <v>488</v>
      </c>
      <c r="J1" s="102" t="s">
        <v>489</v>
      </c>
      <c r="K1" s="102" t="s">
        <v>490</v>
      </c>
      <c r="L1" s="16" t="s">
        <v>491</v>
      </c>
      <c r="M1" s="16" t="s">
        <v>492</v>
      </c>
      <c r="N1" s="16" t="s">
        <v>493</v>
      </c>
      <c r="O1" s="16" t="s">
        <v>494</v>
      </c>
      <c r="P1" s="16" t="s">
        <v>495</v>
      </c>
      <c r="Q1" s="16" t="s">
        <v>36</v>
      </c>
    </row>
    <row r="2" spans="1:17" hidden="1">
      <c r="A2" s="4" t="s">
        <v>241</v>
      </c>
      <c r="B2" s="5" t="s">
        <v>242</v>
      </c>
      <c r="C2" s="5" t="s">
        <v>243</v>
      </c>
      <c r="D2" s="5" t="s">
        <v>4</v>
      </c>
      <c r="E2" s="101">
        <v>205</v>
      </c>
      <c r="F2" s="101">
        <v>12</v>
      </c>
      <c r="G2" s="101">
        <v>20007</v>
      </c>
      <c r="H2" s="101">
        <v>4938</v>
      </c>
      <c r="I2" s="101">
        <v>5447</v>
      </c>
      <c r="J2" s="101">
        <v>4346</v>
      </c>
      <c r="K2" s="101">
        <v>5</v>
      </c>
    </row>
    <row r="3" spans="1:17" hidden="1">
      <c r="A3" s="4" t="s">
        <v>244</v>
      </c>
      <c r="B3" s="5" t="s">
        <v>245</v>
      </c>
      <c r="C3" s="5" t="s">
        <v>246</v>
      </c>
      <c r="D3" s="5" t="s">
        <v>4</v>
      </c>
      <c r="E3" s="101">
        <v>43</v>
      </c>
      <c r="F3" s="101">
        <v>4</v>
      </c>
      <c r="G3" s="101">
        <v>5031</v>
      </c>
      <c r="H3" s="101">
        <v>25</v>
      </c>
      <c r="I3" s="101">
        <v>208</v>
      </c>
      <c r="J3" s="101">
        <v>403</v>
      </c>
      <c r="K3" s="101">
        <v>0</v>
      </c>
    </row>
    <row r="4" spans="1:17" hidden="1">
      <c r="A4" s="4" t="s">
        <v>247</v>
      </c>
      <c r="B4" s="5" t="s">
        <v>248</v>
      </c>
      <c r="C4" s="5" t="s">
        <v>243</v>
      </c>
      <c r="D4" s="5" t="s">
        <v>4</v>
      </c>
      <c r="E4" s="101">
        <v>93</v>
      </c>
      <c r="F4" s="101">
        <v>29</v>
      </c>
      <c r="G4" s="101">
        <v>7925</v>
      </c>
      <c r="H4" s="101">
        <v>2542</v>
      </c>
      <c r="I4" s="101">
        <v>4083</v>
      </c>
      <c r="J4" s="101">
        <v>4209</v>
      </c>
      <c r="K4" s="101">
        <v>1</v>
      </c>
    </row>
    <row r="5" spans="1:17" hidden="1">
      <c r="A5" s="4" t="s">
        <v>249</v>
      </c>
      <c r="B5" s="5" t="s">
        <v>250</v>
      </c>
      <c r="C5" s="5" t="s">
        <v>251</v>
      </c>
      <c r="D5" s="5" t="s">
        <v>4</v>
      </c>
      <c r="E5" s="101">
        <v>104</v>
      </c>
      <c r="F5" s="101">
        <v>43</v>
      </c>
      <c r="G5" s="101">
        <v>9120</v>
      </c>
      <c r="H5" s="101">
        <v>1773</v>
      </c>
      <c r="I5" s="101">
        <v>4241</v>
      </c>
      <c r="J5" s="101">
        <v>6007</v>
      </c>
      <c r="K5" s="101">
        <v>9</v>
      </c>
    </row>
    <row r="6" spans="1:17" hidden="1">
      <c r="A6" s="4" t="s">
        <v>252</v>
      </c>
      <c r="B6" s="5" t="s">
        <v>253</v>
      </c>
      <c r="C6" s="5" t="s">
        <v>251</v>
      </c>
      <c r="D6" s="5" t="s">
        <v>4</v>
      </c>
      <c r="E6" s="101">
        <v>51</v>
      </c>
      <c r="F6" s="101">
        <v>11</v>
      </c>
      <c r="G6" s="101">
        <v>4338</v>
      </c>
      <c r="H6" s="101">
        <v>611</v>
      </c>
      <c r="I6" s="101">
        <v>1302</v>
      </c>
      <c r="J6" s="101">
        <v>1858</v>
      </c>
      <c r="K6" s="101">
        <v>1</v>
      </c>
    </row>
    <row r="7" spans="1:17" hidden="1">
      <c r="A7" s="4" t="s">
        <v>254</v>
      </c>
      <c r="B7" s="5" t="s">
        <v>255</v>
      </c>
      <c r="C7" s="5" t="s">
        <v>251</v>
      </c>
      <c r="D7" s="5" t="s">
        <v>4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</row>
    <row r="8" spans="1:17" hidden="1">
      <c r="A8" s="4" t="s">
        <v>256</v>
      </c>
      <c r="B8" s="5" t="s">
        <v>257</v>
      </c>
      <c r="C8" s="5" t="s">
        <v>243</v>
      </c>
      <c r="D8" s="5" t="s">
        <v>4</v>
      </c>
      <c r="E8" s="101">
        <v>100</v>
      </c>
      <c r="F8" s="101">
        <v>9</v>
      </c>
      <c r="G8" s="101">
        <v>14534</v>
      </c>
      <c r="H8" s="101">
        <v>2583</v>
      </c>
      <c r="I8" s="101">
        <v>4977</v>
      </c>
      <c r="J8" s="101">
        <v>4980</v>
      </c>
      <c r="K8" s="101">
        <v>1</v>
      </c>
    </row>
    <row r="9" spans="1:17" hidden="1">
      <c r="A9" s="4" t="s">
        <v>258</v>
      </c>
      <c r="B9" s="5" t="s">
        <v>259</v>
      </c>
      <c r="C9" s="5" t="s">
        <v>260</v>
      </c>
      <c r="D9" s="5" t="s">
        <v>4</v>
      </c>
      <c r="E9" s="101">
        <v>57</v>
      </c>
      <c r="F9" s="101">
        <v>27</v>
      </c>
      <c r="G9" s="101">
        <v>4692</v>
      </c>
      <c r="H9" s="101">
        <v>191</v>
      </c>
      <c r="I9" s="101">
        <v>1275</v>
      </c>
      <c r="J9" s="101">
        <v>2669</v>
      </c>
      <c r="K9" s="101">
        <v>9</v>
      </c>
    </row>
    <row r="10" spans="1:17" hidden="1">
      <c r="A10" s="4" t="s">
        <v>261</v>
      </c>
      <c r="B10" s="5" t="s">
        <v>262</v>
      </c>
      <c r="C10" s="5" t="s">
        <v>263</v>
      </c>
      <c r="D10" s="5" t="s">
        <v>4</v>
      </c>
      <c r="E10" s="101">
        <v>42</v>
      </c>
      <c r="F10" s="101">
        <v>5</v>
      </c>
      <c r="G10" s="101">
        <v>7666</v>
      </c>
      <c r="H10" s="101">
        <v>90</v>
      </c>
      <c r="I10" s="101">
        <v>345</v>
      </c>
      <c r="J10" s="101">
        <v>221</v>
      </c>
      <c r="K10" s="101">
        <v>2</v>
      </c>
    </row>
    <row r="11" spans="1:17" hidden="1">
      <c r="A11" s="4" t="s">
        <v>264</v>
      </c>
      <c r="B11" s="5" t="s">
        <v>265</v>
      </c>
      <c r="C11" s="5" t="s">
        <v>260</v>
      </c>
      <c r="D11" s="5" t="s">
        <v>4</v>
      </c>
      <c r="E11" s="101">
        <v>43</v>
      </c>
      <c r="F11" s="101">
        <v>1</v>
      </c>
      <c r="G11" s="101">
        <v>6187</v>
      </c>
      <c r="H11" s="101">
        <v>63</v>
      </c>
      <c r="I11" s="101">
        <v>3321</v>
      </c>
      <c r="J11" s="101">
        <v>2496</v>
      </c>
      <c r="K11" s="101">
        <v>0</v>
      </c>
    </row>
    <row r="12" spans="1:17" hidden="1">
      <c r="A12" s="4" t="s">
        <v>266</v>
      </c>
      <c r="B12" s="5" t="s">
        <v>267</v>
      </c>
      <c r="C12" s="5" t="s">
        <v>263</v>
      </c>
      <c r="D12" s="5" t="s">
        <v>4</v>
      </c>
      <c r="E12" s="101">
        <v>71</v>
      </c>
      <c r="F12" s="101">
        <v>0</v>
      </c>
      <c r="G12" s="101">
        <v>18939</v>
      </c>
      <c r="H12" s="101">
        <v>188</v>
      </c>
      <c r="I12" s="101">
        <v>0</v>
      </c>
      <c r="J12" s="101">
        <v>1030</v>
      </c>
      <c r="K12" s="101">
        <v>0</v>
      </c>
    </row>
    <row r="13" spans="1:17" hidden="1">
      <c r="A13" s="4" t="s">
        <v>268</v>
      </c>
      <c r="B13" s="5" t="s">
        <v>269</v>
      </c>
      <c r="C13" s="5" t="s">
        <v>263</v>
      </c>
      <c r="D13" s="5" t="s">
        <v>4</v>
      </c>
      <c r="E13" s="101">
        <v>70</v>
      </c>
      <c r="F13" s="101">
        <v>0</v>
      </c>
      <c r="G13" s="101">
        <v>7714</v>
      </c>
      <c r="H13" s="101">
        <v>0</v>
      </c>
      <c r="I13" s="101">
        <v>0</v>
      </c>
      <c r="J13" s="101">
        <v>0</v>
      </c>
      <c r="K13" s="101">
        <v>2</v>
      </c>
    </row>
    <row r="14" spans="1:17" hidden="1">
      <c r="A14" s="4" t="s">
        <v>270</v>
      </c>
      <c r="B14" s="5" t="s">
        <v>271</v>
      </c>
      <c r="C14" s="5" t="s">
        <v>251</v>
      </c>
      <c r="D14" s="5" t="s">
        <v>4</v>
      </c>
      <c r="E14" s="101">
        <v>286</v>
      </c>
      <c r="F14" s="101">
        <v>13</v>
      </c>
      <c r="G14" s="101">
        <v>47966</v>
      </c>
      <c r="H14" s="101">
        <v>6438</v>
      </c>
      <c r="I14" s="101">
        <v>10478</v>
      </c>
      <c r="J14" s="101">
        <v>8862</v>
      </c>
      <c r="K14" s="101">
        <v>1</v>
      </c>
    </row>
    <row r="15" spans="1:17" hidden="1">
      <c r="A15" s="4" t="s">
        <v>272</v>
      </c>
      <c r="B15" s="5" t="s">
        <v>273</v>
      </c>
      <c r="C15" s="5" t="s">
        <v>274</v>
      </c>
      <c r="D15" s="5" t="s">
        <v>4</v>
      </c>
      <c r="E15" s="101">
        <v>170</v>
      </c>
      <c r="F15" s="101">
        <v>18</v>
      </c>
      <c r="G15" s="101">
        <v>15314</v>
      </c>
      <c r="H15" s="101">
        <v>756</v>
      </c>
      <c r="I15" s="101">
        <v>3954</v>
      </c>
      <c r="J15" s="101">
        <v>8295</v>
      </c>
      <c r="K15" s="101">
        <v>2</v>
      </c>
    </row>
    <row r="16" spans="1:17" hidden="1">
      <c r="A16" s="4" t="s">
        <v>275</v>
      </c>
      <c r="B16" s="5" t="s">
        <v>276</v>
      </c>
      <c r="C16" s="5" t="s">
        <v>243</v>
      </c>
      <c r="D16" s="5" t="s">
        <v>4</v>
      </c>
      <c r="E16" s="101">
        <v>119</v>
      </c>
      <c r="F16" s="101">
        <v>11</v>
      </c>
      <c r="G16" s="101">
        <v>20445</v>
      </c>
      <c r="H16" s="101">
        <v>2145</v>
      </c>
      <c r="I16" s="101">
        <v>6020</v>
      </c>
      <c r="J16" s="101">
        <v>12590</v>
      </c>
      <c r="K16" s="101">
        <v>1</v>
      </c>
    </row>
    <row r="17" spans="1:11" hidden="1">
      <c r="A17" s="4" t="s">
        <v>277</v>
      </c>
      <c r="B17" s="5" t="s">
        <v>278</v>
      </c>
      <c r="C17" s="5" t="s">
        <v>279</v>
      </c>
      <c r="D17" s="5" t="s">
        <v>4</v>
      </c>
      <c r="E17" s="101">
        <v>153</v>
      </c>
      <c r="F17" s="101">
        <v>8</v>
      </c>
      <c r="G17" s="101">
        <v>25258</v>
      </c>
      <c r="H17" s="101">
        <v>0</v>
      </c>
      <c r="I17" s="101">
        <v>0</v>
      </c>
      <c r="J17" s="101">
        <v>0</v>
      </c>
      <c r="K17" s="101">
        <v>5</v>
      </c>
    </row>
    <row r="18" spans="1:11" hidden="1">
      <c r="A18" s="4" t="s">
        <v>280</v>
      </c>
      <c r="B18" s="5" t="s">
        <v>281</v>
      </c>
      <c r="C18" s="5" t="s">
        <v>279</v>
      </c>
      <c r="D18" s="5" t="s">
        <v>4</v>
      </c>
      <c r="E18" s="101">
        <v>112</v>
      </c>
      <c r="F18" s="101">
        <v>0</v>
      </c>
      <c r="G18" s="101">
        <v>11774</v>
      </c>
      <c r="H18" s="101">
        <v>891</v>
      </c>
      <c r="I18" s="101">
        <v>3407</v>
      </c>
      <c r="J18" s="101">
        <v>1775</v>
      </c>
      <c r="K18" s="101">
        <v>0</v>
      </c>
    </row>
    <row r="19" spans="1:11" hidden="1">
      <c r="A19" s="4" t="s">
        <v>282</v>
      </c>
      <c r="B19" s="5" t="s">
        <v>283</v>
      </c>
      <c r="C19" s="5" t="s">
        <v>284</v>
      </c>
      <c r="D19" s="5" t="s">
        <v>4</v>
      </c>
      <c r="E19" s="101">
        <v>17</v>
      </c>
      <c r="F19" s="101">
        <v>1</v>
      </c>
      <c r="G19" s="101">
        <v>2895</v>
      </c>
      <c r="H19" s="101">
        <v>431</v>
      </c>
      <c r="I19" s="101">
        <v>1220</v>
      </c>
      <c r="J19" s="101">
        <v>350</v>
      </c>
      <c r="K19" s="101">
        <v>5</v>
      </c>
    </row>
    <row r="20" spans="1:11" hidden="1">
      <c r="A20" s="4" t="s">
        <v>285</v>
      </c>
      <c r="B20" s="5" t="s">
        <v>286</v>
      </c>
      <c r="C20" s="5" t="s">
        <v>279</v>
      </c>
      <c r="D20" s="5" t="s">
        <v>4</v>
      </c>
      <c r="E20" s="101">
        <v>340</v>
      </c>
      <c r="F20" s="101">
        <v>41</v>
      </c>
      <c r="G20" s="101">
        <v>41827</v>
      </c>
      <c r="H20" s="101">
        <v>7107</v>
      </c>
      <c r="I20" s="101">
        <v>15026</v>
      </c>
      <c r="J20" s="101">
        <v>18349</v>
      </c>
      <c r="K20" s="101">
        <v>5</v>
      </c>
    </row>
    <row r="21" spans="1:11" hidden="1">
      <c r="A21" s="4" t="s">
        <v>287</v>
      </c>
      <c r="B21" s="5" t="s">
        <v>288</v>
      </c>
      <c r="C21" s="5" t="s">
        <v>289</v>
      </c>
      <c r="D21" s="5" t="s">
        <v>4</v>
      </c>
      <c r="E21" s="101">
        <v>59</v>
      </c>
      <c r="F21" s="101">
        <v>0</v>
      </c>
      <c r="G21" s="101">
        <v>12700</v>
      </c>
      <c r="H21" s="101">
        <v>1240</v>
      </c>
      <c r="I21" s="101">
        <v>4251</v>
      </c>
      <c r="J21" s="101">
        <v>3154</v>
      </c>
      <c r="K21" s="101">
        <v>5</v>
      </c>
    </row>
    <row r="22" spans="1:11" hidden="1">
      <c r="A22" s="4" t="s">
        <v>290</v>
      </c>
      <c r="B22" s="5" t="s">
        <v>291</v>
      </c>
      <c r="C22" s="5" t="s">
        <v>292</v>
      </c>
      <c r="D22" s="5" t="s">
        <v>4</v>
      </c>
      <c r="E22" s="101">
        <v>158</v>
      </c>
      <c r="F22" s="101">
        <v>47</v>
      </c>
      <c r="G22" s="101">
        <v>18075</v>
      </c>
      <c r="H22" s="101">
        <v>827</v>
      </c>
      <c r="I22" s="101">
        <v>1535</v>
      </c>
      <c r="J22" s="101">
        <v>2634</v>
      </c>
      <c r="K22" s="101">
        <v>1</v>
      </c>
    </row>
    <row r="23" spans="1:11" hidden="1">
      <c r="A23" s="4" t="s">
        <v>293</v>
      </c>
      <c r="B23" s="5" t="s">
        <v>294</v>
      </c>
      <c r="C23" s="5" t="s">
        <v>279</v>
      </c>
      <c r="D23" s="5" t="s">
        <v>4</v>
      </c>
      <c r="E23" s="101">
        <v>130</v>
      </c>
      <c r="F23" s="101">
        <v>10</v>
      </c>
      <c r="G23" s="101">
        <v>11288</v>
      </c>
      <c r="H23" s="101">
        <v>2080</v>
      </c>
      <c r="I23" s="101">
        <v>7032</v>
      </c>
      <c r="J23" s="101">
        <v>3905</v>
      </c>
      <c r="K23" s="101">
        <v>1</v>
      </c>
    </row>
    <row r="24" spans="1:11" hidden="1">
      <c r="A24" s="4" t="s">
        <v>295</v>
      </c>
      <c r="B24" s="5" t="s">
        <v>296</v>
      </c>
      <c r="C24" s="5" t="s">
        <v>279</v>
      </c>
      <c r="D24" s="5" t="s">
        <v>4</v>
      </c>
      <c r="E24" s="101">
        <v>102</v>
      </c>
      <c r="F24" s="101">
        <v>6</v>
      </c>
      <c r="G24" s="101">
        <v>11635</v>
      </c>
      <c r="H24" s="101">
        <v>7120</v>
      </c>
      <c r="I24" s="101">
        <v>6540</v>
      </c>
      <c r="J24" s="101">
        <v>3963</v>
      </c>
      <c r="K24" s="101">
        <v>2</v>
      </c>
    </row>
    <row r="25" spans="1:11" hidden="1">
      <c r="A25" s="4" t="s">
        <v>297</v>
      </c>
      <c r="B25" s="5" t="s">
        <v>298</v>
      </c>
      <c r="C25" s="5" t="s">
        <v>289</v>
      </c>
      <c r="D25" s="5" t="s">
        <v>4</v>
      </c>
      <c r="E25" s="101">
        <v>97</v>
      </c>
      <c r="F25" s="101">
        <v>2</v>
      </c>
      <c r="G25" s="101">
        <v>28548</v>
      </c>
      <c r="H25" s="101">
        <v>108</v>
      </c>
      <c r="I25" s="101">
        <v>231</v>
      </c>
      <c r="J25" s="101">
        <v>407</v>
      </c>
      <c r="K25" s="101">
        <v>2</v>
      </c>
    </row>
    <row r="26" spans="1:11" hidden="1">
      <c r="A26" s="4" t="s">
        <v>299</v>
      </c>
      <c r="B26" s="5" t="s">
        <v>300</v>
      </c>
      <c r="C26" s="5" t="s">
        <v>243</v>
      </c>
      <c r="D26" s="5" t="s">
        <v>4</v>
      </c>
      <c r="E26" s="101">
        <v>65</v>
      </c>
      <c r="F26" s="101">
        <v>16</v>
      </c>
      <c r="G26" s="101">
        <v>10104</v>
      </c>
      <c r="H26" s="101">
        <v>4372</v>
      </c>
      <c r="I26" s="101">
        <v>2202</v>
      </c>
      <c r="J26" s="101">
        <v>2377</v>
      </c>
      <c r="K26" s="101">
        <v>2</v>
      </c>
    </row>
    <row r="27" spans="1:11" hidden="1">
      <c r="A27" s="4" t="s">
        <v>301</v>
      </c>
      <c r="B27" s="5" t="s">
        <v>302</v>
      </c>
      <c r="C27" s="5" t="s">
        <v>274</v>
      </c>
      <c r="D27" s="5" t="s">
        <v>4</v>
      </c>
      <c r="E27" s="101">
        <v>131</v>
      </c>
      <c r="F27" s="101">
        <v>29</v>
      </c>
      <c r="G27" s="101">
        <v>11208</v>
      </c>
      <c r="H27" s="101">
        <v>0</v>
      </c>
      <c r="I27" s="101">
        <v>0</v>
      </c>
      <c r="J27" s="101">
        <v>0</v>
      </c>
      <c r="K27" s="101">
        <v>10</v>
      </c>
    </row>
    <row r="28" spans="1:11" hidden="1">
      <c r="A28" s="4" t="s">
        <v>303</v>
      </c>
      <c r="B28" s="5" t="s">
        <v>304</v>
      </c>
      <c r="C28" s="5" t="s">
        <v>284</v>
      </c>
      <c r="D28" s="5" t="s">
        <v>4</v>
      </c>
      <c r="E28" s="101">
        <v>170</v>
      </c>
      <c r="F28" s="101">
        <v>5</v>
      </c>
      <c r="G28" s="101">
        <v>18583</v>
      </c>
      <c r="H28" s="101">
        <v>1376</v>
      </c>
      <c r="I28" s="101">
        <v>2200</v>
      </c>
      <c r="J28" s="101">
        <v>5739</v>
      </c>
      <c r="K28" s="101">
        <v>10</v>
      </c>
    </row>
    <row r="29" spans="1:11" hidden="1">
      <c r="A29" s="4" t="s">
        <v>305</v>
      </c>
      <c r="B29" s="5" t="s">
        <v>306</v>
      </c>
      <c r="C29" s="5" t="s">
        <v>292</v>
      </c>
      <c r="D29" s="5" t="s">
        <v>4</v>
      </c>
      <c r="E29" s="101">
        <v>20</v>
      </c>
      <c r="F29" s="101">
        <v>0</v>
      </c>
      <c r="G29" s="101">
        <v>1679</v>
      </c>
      <c r="H29" s="101">
        <v>2059</v>
      </c>
      <c r="I29" s="101">
        <v>4256</v>
      </c>
      <c r="J29" s="101">
        <v>5539</v>
      </c>
      <c r="K29" s="101">
        <v>0</v>
      </c>
    </row>
    <row r="30" spans="1:11" hidden="1">
      <c r="A30" s="4" t="s">
        <v>307</v>
      </c>
      <c r="B30" s="5" t="s">
        <v>308</v>
      </c>
      <c r="C30" s="5" t="s">
        <v>309</v>
      </c>
      <c r="D30" s="5" t="s">
        <v>4</v>
      </c>
      <c r="E30" s="101">
        <v>52</v>
      </c>
      <c r="F30" s="101">
        <v>1</v>
      </c>
      <c r="G30" s="101">
        <v>8795</v>
      </c>
      <c r="H30" s="101">
        <v>5556</v>
      </c>
      <c r="I30" s="101">
        <v>6742</v>
      </c>
      <c r="J30" s="101">
        <v>7172</v>
      </c>
      <c r="K30" s="101">
        <v>2</v>
      </c>
    </row>
    <row r="31" spans="1:11" hidden="1">
      <c r="A31" s="4" t="s">
        <v>310</v>
      </c>
      <c r="B31" s="5" t="s">
        <v>311</v>
      </c>
      <c r="C31" s="5" t="s">
        <v>309</v>
      </c>
      <c r="D31" s="5" t="s">
        <v>4</v>
      </c>
      <c r="E31" s="101">
        <v>32</v>
      </c>
      <c r="F31" s="101">
        <v>0</v>
      </c>
      <c r="G31" s="101">
        <v>5144</v>
      </c>
      <c r="H31" s="101">
        <v>650</v>
      </c>
      <c r="I31" s="101">
        <v>426</v>
      </c>
      <c r="J31" s="101">
        <v>159</v>
      </c>
      <c r="K31" s="101">
        <v>1</v>
      </c>
    </row>
    <row r="32" spans="1:11" hidden="1">
      <c r="A32" s="4" t="s">
        <v>312</v>
      </c>
      <c r="B32" s="5" t="s">
        <v>313</v>
      </c>
      <c r="C32" s="5" t="s">
        <v>263</v>
      </c>
      <c r="D32" s="5" t="s">
        <v>4</v>
      </c>
      <c r="E32" s="101">
        <v>122</v>
      </c>
      <c r="F32" s="101">
        <v>19</v>
      </c>
      <c r="G32" s="101">
        <v>13021</v>
      </c>
      <c r="H32" s="101">
        <v>611</v>
      </c>
      <c r="I32" s="101">
        <v>6988</v>
      </c>
      <c r="J32" s="101">
        <v>10545</v>
      </c>
      <c r="K32" s="101">
        <v>1</v>
      </c>
    </row>
    <row r="33" spans="1:11" hidden="1">
      <c r="A33" s="4" t="s">
        <v>314</v>
      </c>
      <c r="B33" s="5" t="s">
        <v>315</v>
      </c>
      <c r="C33" s="5" t="s">
        <v>263</v>
      </c>
      <c r="D33" s="5" t="s">
        <v>4</v>
      </c>
      <c r="E33" s="101">
        <v>107</v>
      </c>
      <c r="F33" s="101">
        <v>17</v>
      </c>
      <c r="G33" s="101">
        <v>7584</v>
      </c>
      <c r="H33" s="101">
        <v>1202</v>
      </c>
      <c r="I33" s="101">
        <v>2703</v>
      </c>
      <c r="J33" s="101">
        <v>3311</v>
      </c>
      <c r="K33" s="101">
        <v>5</v>
      </c>
    </row>
    <row r="34" spans="1:11" hidden="1">
      <c r="A34" s="4" t="s">
        <v>316</v>
      </c>
      <c r="B34" s="5" t="s">
        <v>317</v>
      </c>
      <c r="C34" s="5" t="s">
        <v>263</v>
      </c>
      <c r="D34" s="5" t="s">
        <v>4</v>
      </c>
      <c r="E34" s="101">
        <v>66</v>
      </c>
      <c r="F34" s="101">
        <v>1</v>
      </c>
      <c r="G34" s="101">
        <v>3400</v>
      </c>
      <c r="H34" s="101">
        <v>0</v>
      </c>
      <c r="I34" s="101">
        <v>0</v>
      </c>
      <c r="J34" s="101">
        <v>0</v>
      </c>
      <c r="K34" s="101">
        <v>0</v>
      </c>
    </row>
    <row r="35" spans="1:11" hidden="1">
      <c r="A35" s="4" t="s">
        <v>318</v>
      </c>
      <c r="B35" s="5" t="s">
        <v>319</v>
      </c>
      <c r="C35" s="5" t="s">
        <v>279</v>
      </c>
      <c r="D35" s="5" t="s">
        <v>4</v>
      </c>
      <c r="E35" s="101">
        <v>69</v>
      </c>
      <c r="F35" s="101">
        <v>27</v>
      </c>
      <c r="G35" s="101">
        <v>8201</v>
      </c>
      <c r="H35" s="101">
        <v>2618</v>
      </c>
      <c r="I35" s="101">
        <v>4418</v>
      </c>
      <c r="J35" s="101">
        <v>4628</v>
      </c>
      <c r="K35" s="101">
        <v>1</v>
      </c>
    </row>
    <row r="36" spans="1:11" hidden="1">
      <c r="A36" s="4" t="s">
        <v>320</v>
      </c>
      <c r="B36" s="5" t="s">
        <v>321</v>
      </c>
      <c r="C36" s="5" t="s">
        <v>263</v>
      </c>
      <c r="D36" s="5" t="s">
        <v>4</v>
      </c>
      <c r="E36" s="101">
        <v>119</v>
      </c>
      <c r="F36" s="101">
        <v>0</v>
      </c>
      <c r="G36" s="101">
        <v>10808</v>
      </c>
      <c r="H36" s="101">
        <v>3012</v>
      </c>
      <c r="I36" s="101">
        <v>4104</v>
      </c>
      <c r="J36" s="101">
        <v>3304</v>
      </c>
      <c r="K36" s="101">
        <v>0</v>
      </c>
    </row>
    <row r="37" spans="1:11" hidden="1">
      <c r="A37" s="4" t="s">
        <v>322</v>
      </c>
      <c r="B37" s="5" t="s">
        <v>323</v>
      </c>
      <c r="C37" s="5" t="s">
        <v>292</v>
      </c>
      <c r="D37" s="5" t="s">
        <v>4</v>
      </c>
      <c r="E37" s="101">
        <v>151</v>
      </c>
      <c r="F37" s="101">
        <v>0</v>
      </c>
      <c r="G37" s="101">
        <v>14707</v>
      </c>
      <c r="H37" s="101">
        <v>5191</v>
      </c>
      <c r="I37" s="101">
        <v>1155</v>
      </c>
      <c r="J37" s="101">
        <v>2388</v>
      </c>
      <c r="K37" s="101">
        <v>0</v>
      </c>
    </row>
    <row r="38" spans="1:11" hidden="1">
      <c r="A38" s="4" t="s">
        <v>324</v>
      </c>
      <c r="B38" s="5" t="s">
        <v>325</v>
      </c>
      <c r="C38" s="5" t="s">
        <v>284</v>
      </c>
      <c r="D38" s="5" t="s">
        <v>4</v>
      </c>
      <c r="E38" s="101">
        <v>107</v>
      </c>
      <c r="F38" s="101">
        <v>28</v>
      </c>
      <c r="G38" s="101">
        <v>3648</v>
      </c>
      <c r="H38" s="101">
        <v>5380</v>
      </c>
      <c r="I38" s="101">
        <v>1875</v>
      </c>
      <c r="J38" s="101">
        <v>2497</v>
      </c>
      <c r="K38" s="101">
        <v>1</v>
      </c>
    </row>
    <row r="39" spans="1:11" hidden="1">
      <c r="A39" s="4" t="s">
        <v>326</v>
      </c>
      <c r="B39" s="5" t="s">
        <v>327</v>
      </c>
      <c r="C39" s="5" t="s">
        <v>284</v>
      </c>
      <c r="D39" s="5" t="s">
        <v>4</v>
      </c>
      <c r="E39" s="101">
        <v>92</v>
      </c>
      <c r="F39" s="101">
        <v>7</v>
      </c>
      <c r="G39" s="101">
        <v>19414</v>
      </c>
      <c r="H39" s="101">
        <v>3252</v>
      </c>
      <c r="I39" s="101">
        <v>8229</v>
      </c>
      <c r="J39" s="101">
        <v>8166</v>
      </c>
      <c r="K39" s="101">
        <v>5</v>
      </c>
    </row>
    <row r="40" spans="1:11" hidden="1">
      <c r="A40" s="4" t="s">
        <v>328</v>
      </c>
      <c r="B40" s="5" t="s">
        <v>329</v>
      </c>
      <c r="C40" s="5" t="s">
        <v>243</v>
      </c>
      <c r="D40" s="5" t="s">
        <v>4</v>
      </c>
      <c r="E40" s="101">
        <v>160</v>
      </c>
      <c r="F40" s="101">
        <v>29</v>
      </c>
      <c r="G40" s="101">
        <v>8074</v>
      </c>
      <c r="H40" s="101">
        <v>925</v>
      </c>
      <c r="I40" s="101">
        <v>2540</v>
      </c>
      <c r="J40" s="101">
        <v>3110</v>
      </c>
      <c r="K40" s="101">
        <v>0</v>
      </c>
    </row>
    <row r="41" spans="1:11" hidden="1">
      <c r="A41" s="4" t="s">
        <v>330</v>
      </c>
      <c r="B41" s="5" t="s">
        <v>331</v>
      </c>
      <c r="C41" s="5" t="s">
        <v>289</v>
      </c>
      <c r="D41" s="5" t="s">
        <v>4</v>
      </c>
      <c r="E41" s="101">
        <v>100</v>
      </c>
      <c r="F41" s="101">
        <v>4</v>
      </c>
      <c r="G41" s="101">
        <v>15712</v>
      </c>
      <c r="H41" s="101">
        <v>1505</v>
      </c>
      <c r="I41" s="101">
        <v>3532</v>
      </c>
      <c r="J41" s="101">
        <v>3080</v>
      </c>
      <c r="K41" s="101">
        <v>1</v>
      </c>
    </row>
    <row r="42" spans="1:11" hidden="1">
      <c r="A42" s="4" t="s">
        <v>332</v>
      </c>
      <c r="B42" s="5" t="s">
        <v>333</v>
      </c>
      <c r="C42" s="5" t="s">
        <v>279</v>
      </c>
      <c r="D42" s="5" t="s">
        <v>4</v>
      </c>
      <c r="E42" s="101">
        <v>148</v>
      </c>
      <c r="F42" s="101">
        <v>30</v>
      </c>
      <c r="G42" s="101">
        <v>29146</v>
      </c>
      <c r="H42" s="101">
        <v>261</v>
      </c>
      <c r="I42" s="101">
        <v>0</v>
      </c>
      <c r="J42" s="101">
        <v>0</v>
      </c>
      <c r="K42" s="101">
        <v>2</v>
      </c>
    </row>
    <row r="43" spans="1:11" hidden="1">
      <c r="A43" s="4" t="s">
        <v>334</v>
      </c>
      <c r="B43" s="5" t="s">
        <v>335</v>
      </c>
      <c r="C43" s="5" t="s">
        <v>284</v>
      </c>
      <c r="D43" s="5" t="s">
        <v>4</v>
      </c>
      <c r="E43" s="101">
        <v>251</v>
      </c>
      <c r="F43" s="101">
        <v>99</v>
      </c>
      <c r="G43" s="101">
        <v>28072</v>
      </c>
      <c r="H43" s="101">
        <v>11557</v>
      </c>
      <c r="I43" s="101">
        <v>8845</v>
      </c>
      <c r="J43" s="101">
        <v>9270</v>
      </c>
      <c r="K43" s="101">
        <v>5</v>
      </c>
    </row>
    <row r="44" spans="1:11" hidden="1">
      <c r="A44" s="4" t="s">
        <v>336</v>
      </c>
      <c r="B44" s="5" t="s">
        <v>337</v>
      </c>
      <c r="C44" s="5" t="s">
        <v>243</v>
      </c>
      <c r="D44" s="5" t="s">
        <v>4</v>
      </c>
      <c r="E44" s="101">
        <v>371</v>
      </c>
      <c r="F44" s="101">
        <v>9</v>
      </c>
      <c r="G44" s="101">
        <v>31992</v>
      </c>
      <c r="H44" s="101">
        <v>6028</v>
      </c>
      <c r="I44" s="101">
        <v>6057</v>
      </c>
      <c r="J44" s="101">
        <v>6600</v>
      </c>
      <c r="K44" s="101">
        <v>1</v>
      </c>
    </row>
    <row r="45" spans="1:11" hidden="1">
      <c r="A45" s="4" t="s">
        <v>338</v>
      </c>
      <c r="B45" s="5" t="s">
        <v>339</v>
      </c>
      <c r="C45" s="5" t="s">
        <v>243</v>
      </c>
      <c r="D45" s="5" t="s">
        <v>4</v>
      </c>
      <c r="E45" s="101">
        <v>34</v>
      </c>
      <c r="F45" s="101">
        <v>1</v>
      </c>
      <c r="G45" s="101">
        <v>6294</v>
      </c>
      <c r="H45" s="101">
        <v>762</v>
      </c>
      <c r="I45" s="101">
        <v>3228</v>
      </c>
      <c r="J45" s="101">
        <v>3364</v>
      </c>
      <c r="K45" s="101">
        <v>0</v>
      </c>
    </row>
    <row r="46" spans="1:11" hidden="1">
      <c r="A46" s="4" t="s">
        <v>340</v>
      </c>
      <c r="B46" s="5" t="s">
        <v>341</v>
      </c>
      <c r="C46" s="5" t="s">
        <v>342</v>
      </c>
      <c r="D46" s="5" t="s">
        <v>4</v>
      </c>
      <c r="E46" s="101">
        <v>552</v>
      </c>
      <c r="F46" s="101">
        <v>177</v>
      </c>
      <c r="G46" s="101">
        <v>40098</v>
      </c>
      <c r="H46" s="101">
        <v>7208</v>
      </c>
      <c r="I46" s="101">
        <v>11927</v>
      </c>
      <c r="J46" s="101">
        <v>6665</v>
      </c>
      <c r="K46" s="101">
        <v>2</v>
      </c>
    </row>
    <row r="47" spans="1:11" hidden="1">
      <c r="A47" s="4" t="s">
        <v>343</v>
      </c>
      <c r="B47" s="5" t="s">
        <v>344</v>
      </c>
      <c r="C47" s="5" t="s">
        <v>284</v>
      </c>
      <c r="D47" s="5" t="s">
        <v>4</v>
      </c>
      <c r="E47" s="101">
        <v>260</v>
      </c>
      <c r="F47" s="101">
        <v>73</v>
      </c>
      <c r="G47" s="101">
        <v>10005</v>
      </c>
      <c r="H47" s="101">
        <v>2588</v>
      </c>
      <c r="I47" s="101">
        <v>15818</v>
      </c>
      <c r="J47" s="101">
        <v>26209</v>
      </c>
      <c r="K47" s="101">
        <v>2</v>
      </c>
    </row>
    <row r="48" spans="1:11" hidden="1">
      <c r="A48" s="4" t="s">
        <v>345</v>
      </c>
      <c r="B48" s="5" t="s">
        <v>346</v>
      </c>
      <c r="C48" s="5" t="s">
        <v>263</v>
      </c>
      <c r="D48" s="5" t="s">
        <v>4</v>
      </c>
      <c r="E48" s="101">
        <v>50</v>
      </c>
      <c r="F48" s="101">
        <v>6</v>
      </c>
      <c r="G48" s="101">
        <v>7744</v>
      </c>
      <c r="H48" s="101">
        <v>574</v>
      </c>
      <c r="I48" s="101">
        <v>403</v>
      </c>
      <c r="J48" s="101">
        <v>594</v>
      </c>
      <c r="K48" s="101">
        <v>0</v>
      </c>
    </row>
    <row r="49" spans="1:11" hidden="1">
      <c r="A49" s="4" t="s">
        <v>347</v>
      </c>
      <c r="B49" s="5" t="s">
        <v>348</v>
      </c>
      <c r="C49" s="5" t="s">
        <v>279</v>
      </c>
      <c r="D49" s="5" t="s">
        <v>4</v>
      </c>
      <c r="E49" s="101">
        <v>81</v>
      </c>
      <c r="F49" s="101">
        <v>12</v>
      </c>
      <c r="G49" s="101">
        <v>8762</v>
      </c>
      <c r="H49" s="101">
        <v>3477</v>
      </c>
      <c r="I49" s="101">
        <v>5174</v>
      </c>
      <c r="J49" s="101">
        <v>3903</v>
      </c>
      <c r="K49" s="101">
        <v>1</v>
      </c>
    </row>
    <row r="50" spans="1:11" hidden="1">
      <c r="A50" s="4" t="s">
        <v>349</v>
      </c>
      <c r="B50" s="5" t="s">
        <v>350</v>
      </c>
      <c r="C50" s="5" t="s">
        <v>263</v>
      </c>
      <c r="D50" s="5" t="s">
        <v>4</v>
      </c>
      <c r="E50" s="101">
        <v>33</v>
      </c>
      <c r="F50" s="101">
        <v>1</v>
      </c>
      <c r="G50" s="101">
        <v>6042</v>
      </c>
      <c r="H50" s="101">
        <v>1326</v>
      </c>
      <c r="I50" s="101">
        <v>2842</v>
      </c>
      <c r="J50" s="101">
        <v>1905</v>
      </c>
      <c r="K50" s="101">
        <v>0</v>
      </c>
    </row>
    <row r="51" spans="1:11" hidden="1">
      <c r="A51" s="4" t="s">
        <v>351</v>
      </c>
      <c r="B51" s="5" t="s">
        <v>352</v>
      </c>
      <c r="C51" s="5" t="s">
        <v>342</v>
      </c>
      <c r="D51" s="5" t="s">
        <v>4</v>
      </c>
      <c r="E51" s="101">
        <v>58</v>
      </c>
      <c r="F51" s="101">
        <v>35</v>
      </c>
      <c r="G51" s="101">
        <v>7598</v>
      </c>
      <c r="H51" s="101">
        <v>701</v>
      </c>
      <c r="I51" s="101">
        <v>3144</v>
      </c>
      <c r="J51" s="101">
        <v>5482</v>
      </c>
      <c r="K51" s="101">
        <v>2</v>
      </c>
    </row>
    <row r="52" spans="1:11" hidden="1">
      <c r="A52" s="4" t="s">
        <v>353</v>
      </c>
      <c r="B52" s="5" t="s">
        <v>354</v>
      </c>
      <c r="C52" s="5" t="s">
        <v>274</v>
      </c>
      <c r="D52" s="5" t="s">
        <v>4</v>
      </c>
      <c r="E52" s="101">
        <v>240</v>
      </c>
      <c r="F52" s="101">
        <v>241</v>
      </c>
      <c r="G52" s="101">
        <v>8484</v>
      </c>
      <c r="H52" s="101">
        <v>7354</v>
      </c>
      <c r="I52" s="101">
        <v>9251</v>
      </c>
      <c r="J52" s="101">
        <v>20503</v>
      </c>
      <c r="K52" s="101">
        <v>2</v>
      </c>
    </row>
    <row r="53" spans="1:11" hidden="1">
      <c r="A53" s="4" t="s">
        <v>355</v>
      </c>
      <c r="B53" s="5" t="s">
        <v>356</v>
      </c>
      <c r="C53" s="5" t="s">
        <v>260</v>
      </c>
      <c r="D53" s="5" t="s">
        <v>4</v>
      </c>
      <c r="E53" s="101">
        <v>110</v>
      </c>
      <c r="F53" s="101">
        <v>30</v>
      </c>
      <c r="G53" s="101">
        <v>17179</v>
      </c>
      <c r="H53" s="101">
        <v>274</v>
      </c>
      <c r="I53" s="101">
        <v>7785</v>
      </c>
      <c r="J53" s="101">
        <v>12412</v>
      </c>
      <c r="K53" s="101">
        <v>5</v>
      </c>
    </row>
    <row r="54" spans="1:11" hidden="1">
      <c r="A54" s="4" t="s">
        <v>357</v>
      </c>
      <c r="B54" s="5" t="s">
        <v>358</v>
      </c>
      <c r="C54" s="5" t="s">
        <v>260</v>
      </c>
      <c r="D54" s="5" t="s">
        <v>4</v>
      </c>
      <c r="E54" s="101">
        <v>52</v>
      </c>
      <c r="F54" s="101">
        <v>18</v>
      </c>
      <c r="G54" s="101">
        <v>11094</v>
      </c>
      <c r="H54" s="101">
        <v>0</v>
      </c>
      <c r="I54" s="101">
        <v>0</v>
      </c>
      <c r="J54" s="101">
        <v>0</v>
      </c>
      <c r="K54" s="101">
        <v>9</v>
      </c>
    </row>
    <row r="55" spans="1:11" hidden="1">
      <c r="A55" s="4" t="s">
        <v>359</v>
      </c>
      <c r="B55" s="5" t="s">
        <v>360</v>
      </c>
      <c r="C55" s="5" t="s">
        <v>342</v>
      </c>
      <c r="D55" s="5" t="s">
        <v>4</v>
      </c>
      <c r="E55" s="101">
        <v>56</v>
      </c>
      <c r="F55" s="101">
        <v>13</v>
      </c>
      <c r="G55" s="101">
        <v>8550</v>
      </c>
      <c r="H55" s="101">
        <v>111</v>
      </c>
      <c r="I55" s="101">
        <v>1943</v>
      </c>
      <c r="J55" s="101">
        <v>1460</v>
      </c>
      <c r="K55" s="101">
        <v>1</v>
      </c>
    </row>
    <row r="56" spans="1:11" hidden="1">
      <c r="A56" s="4" t="s">
        <v>361</v>
      </c>
      <c r="B56" s="5" t="s">
        <v>362</v>
      </c>
      <c r="C56" s="5" t="s">
        <v>260</v>
      </c>
      <c r="D56" s="5" t="s">
        <v>4</v>
      </c>
      <c r="E56" s="101">
        <v>269</v>
      </c>
      <c r="F56" s="101">
        <v>5</v>
      </c>
      <c r="G56" s="101">
        <v>40490</v>
      </c>
      <c r="H56" s="101">
        <v>6329</v>
      </c>
      <c r="I56" s="101">
        <v>11603</v>
      </c>
      <c r="J56" s="101">
        <v>9087</v>
      </c>
      <c r="K56" s="101">
        <v>5</v>
      </c>
    </row>
    <row r="57" spans="1:11" hidden="1">
      <c r="A57" s="4" t="s">
        <v>363</v>
      </c>
      <c r="B57" s="5" t="s">
        <v>364</v>
      </c>
      <c r="C57" s="5" t="s">
        <v>260</v>
      </c>
      <c r="D57" s="5" t="s">
        <v>4</v>
      </c>
      <c r="E57" s="101">
        <v>142</v>
      </c>
      <c r="F57" s="101">
        <v>81</v>
      </c>
      <c r="G57" s="101">
        <v>16569</v>
      </c>
      <c r="H57" s="101">
        <v>3675</v>
      </c>
      <c r="I57" s="101">
        <v>5378</v>
      </c>
      <c r="J57" s="101">
        <v>7028</v>
      </c>
      <c r="K57" s="101">
        <v>1</v>
      </c>
    </row>
    <row r="58" spans="1:11" hidden="1">
      <c r="A58" s="4" t="s">
        <v>365</v>
      </c>
      <c r="B58" s="5" t="s">
        <v>366</v>
      </c>
      <c r="C58" s="5" t="s">
        <v>292</v>
      </c>
      <c r="D58" s="5" t="s">
        <v>4</v>
      </c>
      <c r="E58" s="101">
        <v>195</v>
      </c>
      <c r="F58" s="101">
        <v>0</v>
      </c>
      <c r="G58" s="101">
        <v>27756</v>
      </c>
      <c r="H58" s="101">
        <v>778</v>
      </c>
      <c r="I58" s="101">
        <v>257</v>
      </c>
      <c r="J58" s="101">
        <v>385</v>
      </c>
      <c r="K58" s="101">
        <v>0</v>
      </c>
    </row>
    <row r="59" spans="1:11" hidden="1">
      <c r="A59" s="4" t="s">
        <v>367</v>
      </c>
      <c r="B59" s="5" t="s">
        <v>368</v>
      </c>
      <c r="C59" s="5" t="s">
        <v>260</v>
      </c>
      <c r="D59" s="5" t="s">
        <v>4</v>
      </c>
      <c r="E59" s="101">
        <v>381</v>
      </c>
      <c r="F59" s="101">
        <v>62</v>
      </c>
      <c r="G59" s="101">
        <v>49082</v>
      </c>
      <c r="H59" s="101">
        <v>4468</v>
      </c>
      <c r="I59" s="101">
        <v>11858</v>
      </c>
      <c r="J59" s="101">
        <v>10309</v>
      </c>
      <c r="K59" s="101">
        <v>1</v>
      </c>
    </row>
    <row r="60" spans="1:11" hidden="1">
      <c r="A60" s="4" t="s">
        <v>369</v>
      </c>
      <c r="B60" s="5" t="s">
        <v>370</v>
      </c>
      <c r="C60" s="5" t="s">
        <v>289</v>
      </c>
      <c r="D60" s="5" t="s">
        <v>4</v>
      </c>
      <c r="E60" s="101">
        <v>152</v>
      </c>
      <c r="F60" s="101">
        <v>27</v>
      </c>
      <c r="G60" s="101">
        <v>10669</v>
      </c>
      <c r="H60" s="101">
        <v>2140</v>
      </c>
      <c r="I60" s="101">
        <v>3853</v>
      </c>
      <c r="J60" s="101">
        <v>5366</v>
      </c>
      <c r="K60" s="101">
        <v>5</v>
      </c>
    </row>
    <row r="61" spans="1:11" hidden="1">
      <c r="A61" s="4" t="s">
        <v>371</v>
      </c>
      <c r="B61" s="5" t="s">
        <v>372</v>
      </c>
      <c r="C61" s="5" t="s">
        <v>246</v>
      </c>
      <c r="D61" s="5" t="s">
        <v>4</v>
      </c>
      <c r="E61" s="101">
        <v>661</v>
      </c>
      <c r="F61" s="101">
        <v>30</v>
      </c>
      <c r="G61" s="101">
        <v>128106</v>
      </c>
      <c r="H61" s="101">
        <v>33798</v>
      </c>
      <c r="I61" s="101">
        <v>37315</v>
      </c>
      <c r="J61" s="101">
        <v>46961</v>
      </c>
      <c r="K61" s="101">
        <v>5</v>
      </c>
    </row>
    <row r="62" spans="1:11" hidden="1">
      <c r="A62" s="4" t="s">
        <v>373</v>
      </c>
      <c r="B62" s="5" t="s">
        <v>374</v>
      </c>
      <c r="C62" s="5" t="s">
        <v>246</v>
      </c>
      <c r="D62" s="5" t="s">
        <v>4</v>
      </c>
      <c r="E62" s="101">
        <v>176</v>
      </c>
      <c r="F62" s="101">
        <v>5</v>
      </c>
      <c r="G62" s="101">
        <v>16110</v>
      </c>
      <c r="H62" s="101">
        <v>2431</v>
      </c>
      <c r="I62" s="101">
        <v>7166</v>
      </c>
      <c r="J62" s="101">
        <v>9704</v>
      </c>
      <c r="K62" s="101">
        <v>2</v>
      </c>
    </row>
    <row r="63" spans="1:11" hidden="1">
      <c r="A63" s="4" t="s">
        <v>375</v>
      </c>
      <c r="B63" s="5" t="s">
        <v>376</v>
      </c>
      <c r="C63" s="5" t="s">
        <v>274</v>
      </c>
      <c r="D63" s="5" t="s">
        <v>4</v>
      </c>
      <c r="E63" s="101">
        <v>79</v>
      </c>
      <c r="F63" s="101">
        <v>29</v>
      </c>
      <c r="G63" s="101">
        <v>6857</v>
      </c>
      <c r="H63" s="101">
        <v>2570</v>
      </c>
      <c r="I63" s="101">
        <v>4907</v>
      </c>
      <c r="J63" s="101">
        <v>5472</v>
      </c>
      <c r="K63" s="101">
        <v>0</v>
      </c>
    </row>
    <row r="64" spans="1:11" hidden="1">
      <c r="A64" s="4" t="s">
        <v>377</v>
      </c>
      <c r="B64" s="5" t="s">
        <v>378</v>
      </c>
      <c r="C64" s="5" t="s">
        <v>246</v>
      </c>
      <c r="D64" s="5" t="s">
        <v>4</v>
      </c>
      <c r="E64" s="101">
        <v>487</v>
      </c>
      <c r="F64" s="101">
        <v>163</v>
      </c>
      <c r="G64" s="101">
        <v>41338</v>
      </c>
      <c r="H64" s="101">
        <v>4831</v>
      </c>
      <c r="I64" s="101">
        <v>8985</v>
      </c>
      <c r="J64" s="101">
        <v>13274</v>
      </c>
      <c r="K64" s="101">
        <v>10</v>
      </c>
    </row>
    <row r="65" spans="1:11" hidden="1">
      <c r="A65" s="4" t="s">
        <v>379</v>
      </c>
      <c r="B65" s="5" t="s">
        <v>380</v>
      </c>
      <c r="C65" s="5" t="s">
        <v>243</v>
      </c>
      <c r="D65" s="5" t="s">
        <v>4</v>
      </c>
      <c r="E65" s="101">
        <v>57</v>
      </c>
      <c r="F65" s="101">
        <v>0</v>
      </c>
      <c r="G65" s="101">
        <v>8994</v>
      </c>
      <c r="H65" s="101">
        <v>1956</v>
      </c>
      <c r="I65" s="101">
        <v>2116</v>
      </c>
      <c r="J65" s="101">
        <v>2022</v>
      </c>
      <c r="K65" s="101">
        <v>0</v>
      </c>
    </row>
    <row r="66" spans="1:11" hidden="1">
      <c r="A66" s="4" t="s">
        <v>381</v>
      </c>
      <c r="B66" s="5" t="s">
        <v>382</v>
      </c>
      <c r="C66" s="5" t="s">
        <v>279</v>
      </c>
      <c r="D66" s="5" t="s">
        <v>4</v>
      </c>
      <c r="E66" s="101">
        <v>95</v>
      </c>
      <c r="F66" s="101">
        <v>1</v>
      </c>
      <c r="G66" s="101">
        <v>17329</v>
      </c>
      <c r="H66" s="101">
        <v>0</v>
      </c>
      <c r="I66" s="101">
        <v>0</v>
      </c>
      <c r="J66" s="101">
        <v>0</v>
      </c>
      <c r="K66" s="101">
        <v>1</v>
      </c>
    </row>
    <row r="67" spans="1:11" hidden="1">
      <c r="A67" s="4" t="s">
        <v>383</v>
      </c>
      <c r="B67" s="5" t="s">
        <v>384</v>
      </c>
      <c r="C67" s="5" t="s">
        <v>263</v>
      </c>
      <c r="D67" s="5" t="s">
        <v>4</v>
      </c>
      <c r="E67" s="101">
        <v>19</v>
      </c>
      <c r="F67" s="101">
        <v>5</v>
      </c>
      <c r="G67" s="101">
        <v>2190</v>
      </c>
      <c r="H67" s="101">
        <v>246</v>
      </c>
      <c r="I67" s="101">
        <v>1200</v>
      </c>
      <c r="J67" s="101">
        <v>540</v>
      </c>
      <c r="K67" s="101">
        <v>0</v>
      </c>
    </row>
    <row r="68" spans="1:11" hidden="1">
      <c r="A68" s="4" t="s">
        <v>385</v>
      </c>
      <c r="B68" s="5" t="s">
        <v>386</v>
      </c>
      <c r="C68" s="5" t="s">
        <v>263</v>
      </c>
      <c r="D68" s="5" t="s">
        <v>4</v>
      </c>
      <c r="E68" s="101">
        <v>301</v>
      </c>
      <c r="F68" s="101">
        <v>33</v>
      </c>
      <c r="G68" s="101">
        <v>31618</v>
      </c>
      <c r="H68" s="101">
        <v>1850</v>
      </c>
      <c r="I68" s="101">
        <v>2220</v>
      </c>
      <c r="J68" s="101">
        <v>2822</v>
      </c>
      <c r="K68" s="101">
        <v>0</v>
      </c>
    </row>
    <row r="69" spans="1:11" hidden="1">
      <c r="A69" s="4" t="s">
        <v>387</v>
      </c>
      <c r="B69" s="5" t="s">
        <v>388</v>
      </c>
      <c r="C69" s="5" t="s">
        <v>260</v>
      </c>
      <c r="D69" s="5" t="s">
        <v>4</v>
      </c>
      <c r="E69" s="101">
        <v>104</v>
      </c>
      <c r="F69" s="101">
        <v>11</v>
      </c>
      <c r="G69" s="101">
        <v>6964</v>
      </c>
      <c r="H69" s="101">
        <v>30</v>
      </c>
      <c r="I69" s="101">
        <v>70</v>
      </c>
      <c r="J69" s="101">
        <v>0</v>
      </c>
      <c r="K69" s="101">
        <v>0</v>
      </c>
    </row>
    <row r="70" spans="1:11" hidden="1">
      <c r="A70" s="4" t="s">
        <v>389</v>
      </c>
      <c r="B70" s="5" t="s">
        <v>390</v>
      </c>
      <c r="C70" s="5" t="s">
        <v>260</v>
      </c>
      <c r="D70" s="5" t="s">
        <v>4</v>
      </c>
      <c r="E70" s="101">
        <v>69</v>
      </c>
      <c r="F70" s="101">
        <v>0</v>
      </c>
      <c r="G70" s="101">
        <v>7679</v>
      </c>
      <c r="H70" s="101">
        <v>0</v>
      </c>
      <c r="I70" s="101">
        <v>3222</v>
      </c>
      <c r="J70" s="101">
        <v>6654</v>
      </c>
      <c r="K70" s="101">
        <v>0</v>
      </c>
    </row>
    <row r="71" spans="1:11" hidden="1">
      <c r="A71" s="4" t="s">
        <v>391</v>
      </c>
      <c r="B71" s="5" t="s">
        <v>392</v>
      </c>
      <c r="C71" s="5" t="s">
        <v>243</v>
      </c>
      <c r="D71" s="5" t="s">
        <v>4</v>
      </c>
      <c r="E71" s="101">
        <v>1050</v>
      </c>
      <c r="F71" s="101">
        <v>459</v>
      </c>
      <c r="G71" s="101">
        <v>137375</v>
      </c>
      <c r="H71" s="101">
        <v>7256</v>
      </c>
      <c r="I71" s="101">
        <v>55101</v>
      </c>
      <c r="J71" s="101">
        <v>53213</v>
      </c>
      <c r="K71" s="101">
        <v>5</v>
      </c>
    </row>
    <row r="72" spans="1:11" hidden="1">
      <c r="A72" s="4" t="s">
        <v>393</v>
      </c>
      <c r="B72" s="5" t="s">
        <v>394</v>
      </c>
      <c r="C72" s="5" t="s">
        <v>289</v>
      </c>
      <c r="D72" s="5" t="s">
        <v>4</v>
      </c>
      <c r="E72" s="101">
        <v>131</v>
      </c>
      <c r="F72" s="101">
        <v>0</v>
      </c>
      <c r="G72" s="101">
        <v>18019</v>
      </c>
      <c r="H72" s="101">
        <v>2407</v>
      </c>
      <c r="I72" s="101">
        <v>7795</v>
      </c>
      <c r="J72" s="101">
        <v>6828</v>
      </c>
      <c r="K72" s="101">
        <v>2</v>
      </c>
    </row>
    <row r="73" spans="1:11" hidden="1">
      <c r="A73" s="4" t="s">
        <v>395</v>
      </c>
      <c r="B73" s="5" t="s">
        <v>396</v>
      </c>
      <c r="C73" s="5" t="s">
        <v>289</v>
      </c>
      <c r="D73" s="5" t="s">
        <v>4</v>
      </c>
      <c r="E73" s="101">
        <v>129</v>
      </c>
      <c r="F73" s="101">
        <v>94</v>
      </c>
      <c r="G73" s="101">
        <v>9199</v>
      </c>
      <c r="H73" s="101">
        <v>313</v>
      </c>
      <c r="I73" s="101">
        <v>561</v>
      </c>
      <c r="J73" s="101">
        <v>379</v>
      </c>
      <c r="K73" s="101">
        <v>5</v>
      </c>
    </row>
    <row r="74" spans="1:11" hidden="1">
      <c r="A74" s="4" t="s">
        <v>397</v>
      </c>
      <c r="B74" s="5" t="s">
        <v>398</v>
      </c>
      <c r="C74" s="5" t="s">
        <v>342</v>
      </c>
      <c r="D74" s="5" t="s">
        <v>4</v>
      </c>
      <c r="E74" s="101">
        <v>33</v>
      </c>
      <c r="F74" s="101">
        <v>3</v>
      </c>
      <c r="G74" s="101">
        <v>4768</v>
      </c>
      <c r="H74" s="101">
        <v>52</v>
      </c>
      <c r="I74" s="101">
        <v>5</v>
      </c>
      <c r="J74" s="101">
        <v>19</v>
      </c>
      <c r="K74" s="101">
        <v>0</v>
      </c>
    </row>
    <row r="75" spans="1:11" hidden="1">
      <c r="A75" s="4" t="s">
        <v>399</v>
      </c>
      <c r="B75" s="5" t="s">
        <v>400</v>
      </c>
      <c r="C75" s="5" t="s">
        <v>243</v>
      </c>
      <c r="D75" s="5" t="s">
        <v>4</v>
      </c>
      <c r="E75" s="101">
        <v>93</v>
      </c>
      <c r="F75" s="101">
        <v>5</v>
      </c>
      <c r="G75" s="101">
        <v>22144</v>
      </c>
      <c r="H75" s="101">
        <v>4808</v>
      </c>
      <c r="I75" s="101">
        <v>3859</v>
      </c>
      <c r="J75" s="101">
        <v>8109</v>
      </c>
      <c r="K75" s="101">
        <v>1</v>
      </c>
    </row>
    <row r="76" spans="1:11" hidden="1">
      <c r="A76" s="4" t="s">
        <v>401</v>
      </c>
      <c r="B76" s="5" t="s">
        <v>402</v>
      </c>
      <c r="C76" s="5" t="s">
        <v>243</v>
      </c>
      <c r="D76" s="5" t="s">
        <v>4</v>
      </c>
      <c r="E76" s="101">
        <v>423</v>
      </c>
      <c r="F76" s="101">
        <v>103</v>
      </c>
      <c r="G76" s="101">
        <v>31160</v>
      </c>
      <c r="H76" s="101">
        <v>11643</v>
      </c>
      <c r="I76" s="101">
        <v>15255</v>
      </c>
      <c r="J76" s="101">
        <v>17827</v>
      </c>
      <c r="K76" s="101">
        <v>5</v>
      </c>
    </row>
    <row r="77" spans="1:11" hidden="1">
      <c r="A77" s="4" t="s">
        <v>403</v>
      </c>
      <c r="B77" s="5" t="s">
        <v>404</v>
      </c>
      <c r="C77" s="5" t="s">
        <v>405</v>
      </c>
      <c r="D77" s="5" t="s">
        <v>4</v>
      </c>
      <c r="E77" s="101">
        <v>921</v>
      </c>
      <c r="F77" s="101">
        <v>782</v>
      </c>
      <c r="G77" s="101">
        <v>80741</v>
      </c>
      <c r="H77" s="101">
        <v>3829</v>
      </c>
      <c r="I77" s="101">
        <v>42270</v>
      </c>
      <c r="J77" s="101">
        <v>49648</v>
      </c>
      <c r="K77" s="101">
        <v>1</v>
      </c>
    </row>
    <row r="78" spans="1:11" hidden="1">
      <c r="A78" s="4" t="s">
        <v>406</v>
      </c>
      <c r="B78" s="5" t="s">
        <v>407</v>
      </c>
      <c r="C78" s="5" t="s">
        <v>274</v>
      </c>
      <c r="D78" s="5" t="s">
        <v>4</v>
      </c>
      <c r="E78" s="101">
        <v>162</v>
      </c>
      <c r="F78" s="101">
        <v>27</v>
      </c>
      <c r="G78" s="101">
        <v>5808</v>
      </c>
      <c r="H78" s="101">
        <v>3151</v>
      </c>
      <c r="I78" s="101">
        <v>8105</v>
      </c>
      <c r="J78" s="101">
        <v>18386</v>
      </c>
      <c r="K78" s="101">
        <v>1</v>
      </c>
    </row>
    <row r="79" spans="1:11" hidden="1">
      <c r="A79" s="4" t="s">
        <v>408</v>
      </c>
      <c r="B79" s="5" t="s">
        <v>409</v>
      </c>
      <c r="C79" s="5" t="s">
        <v>405</v>
      </c>
      <c r="D79" s="5" t="s">
        <v>4</v>
      </c>
      <c r="E79" s="101">
        <v>256</v>
      </c>
      <c r="F79" s="101">
        <v>31</v>
      </c>
      <c r="G79" s="101">
        <v>19456</v>
      </c>
      <c r="H79" s="101">
        <v>3930</v>
      </c>
      <c r="I79" s="101">
        <v>5508</v>
      </c>
      <c r="J79" s="101">
        <v>9622</v>
      </c>
      <c r="K79" s="101">
        <v>5</v>
      </c>
    </row>
    <row r="80" spans="1:11" hidden="1">
      <c r="A80" s="4" t="s">
        <v>410</v>
      </c>
      <c r="B80" s="5" t="s">
        <v>411</v>
      </c>
      <c r="C80" s="5" t="s">
        <v>405</v>
      </c>
      <c r="D80" s="5" t="s">
        <v>4</v>
      </c>
      <c r="E80" s="101">
        <v>177</v>
      </c>
      <c r="F80" s="101">
        <v>8</v>
      </c>
      <c r="G80" s="101">
        <v>29566</v>
      </c>
      <c r="H80" s="101">
        <v>2102</v>
      </c>
      <c r="I80" s="101">
        <v>12970</v>
      </c>
      <c r="J80" s="101">
        <v>10167</v>
      </c>
      <c r="K80" s="101">
        <v>10</v>
      </c>
    </row>
    <row r="81" spans="1:11" hidden="1">
      <c r="A81" s="4" t="s">
        <v>412</v>
      </c>
      <c r="B81" s="5" t="s">
        <v>413</v>
      </c>
      <c r="C81" s="5" t="s">
        <v>279</v>
      </c>
      <c r="D81" s="5" t="s">
        <v>4</v>
      </c>
      <c r="E81" s="101">
        <v>402</v>
      </c>
      <c r="F81" s="101">
        <v>33</v>
      </c>
      <c r="G81" s="101">
        <v>31223</v>
      </c>
      <c r="H81" s="101">
        <v>3902</v>
      </c>
      <c r="I81" s="101">
        <v>3592</v>
      </c>
      <c r="J81" s="101">
        <v>2425</v>
      </c>
      <c r="K81" s="101">
        <v>5</v>
      </c>
    </row>
    <row r="82" spans="1:11" hidden="1">
      <c r="A82" s="4" t="s">
        <v>414</v>
      </c>
      <c r="B82" s="5" t="s">
        <v>415</v>
      </c>
      <c r="C82" s="5" t="s">
        <v>246</v>
      </c>
      <c r="D82" s="5" t="s">
        <v>4</v>
      </c>
      <c r="E82" s="101">
        <v>468</v>
      </c>
      <c r="F82" s="101">
        <v>52</v>
      </c>
      <c r="G82" s="101">
        <v>42891</v>
      </c>
      <c r="H82" s="101">
        <v>9456</v>
      </c>
      <c r="I82" s="101">
        <v>11348</v>
      </c>
      <c r="J82" s="101">
        <v>14910</v>
      </c>
      <c r="K82" s="101">
        <v>1</v>
      </c>
    </row>
    <row r="83" spans="1:11" hidden="1">
      <c r="A83" s="4" t="s">
        <v>416</v>
      </c>
      <c r="B83" s="5" t="s">
        <v>417</v>
      </c>
      <c r="C83" s="5" t="s">
        <v>263</v>
      </c>
      <c r="D83" s="5" t="s">
        <v>4</v>
      </c>
      <c r="E83" s="101">
        <v>137</v>
      </c>
      <c r="F83" s="101">
        <v>3</v>
      </c>
      <c r="G83" s="101">
        <v>14869</v>
      </c>
      <c r="H83" s="101">
        <v>3124</v>
      </c>
      <c r="I83" s="101">
        <v>5480</v>
      </c>
      <c r="J83" s="101">
        <v>5169</v>
      </c>
      <c r="K83" s="101">
        <v>0</v>
      </c>
    </row>
    <row r="84" spans="1:11" hidden="1">
      <c r="A84" s="4" t="s">
        <v>418</v>
      </c>
      <c r="B84" s="5" t="s">
        <v>419</v>
      </c>
      <c r="C84" s="5" t="s">
        <v>263</v>
      </c>
      <c r="D84" s="5" t="s">
        <v>4</v>
      </c>
      <c r="E84" s="101">
        <v>273</v>
      </c>
      <c r="F84" s="101">
        <v>1</v>
      </c>
      <c r="G84" s="101">
        <v>25733</v>
      </c>
      <c r="H84" s="101">
        <v>2542</v>
      </c>
      <c r="I84" s="101">
        <v>429</v>
      </c>
      <c r="J84" s="101">
        <v>1501</v>
      </c>
      <c r="K84" s="101">
        <v>2</v>
      </c>
    </row>
    <row r="85" spans="1:11" hidden="1">
      <c r="A85" s="4" t="s">
        <v>420</v>
      </c>
      <c r="B85" s="5" t="s">
        <v>421</v>
      </c>
      <c r="C85" s="5" t="s">
        <v>251</v>
      </c>
      <c r="D85" s="5" t="s">
        <v>4</v>
      </c>
      <c r="E85" s="101">
        <v>72</v>
      </c>
      <c r="F85" s="101">
        <v>12</v>
      </c>
      <c r="G85" s="101">
        <v>4893</v>
      </c>
      <c r="H85" s="101">
        <v>1571</v>
      </c>
      <c r="I85" s="101">
        <v>2273</v>
      </c>
      <c r="J85" s="101">
        <v>2694</v>
      </c>
      <c r="K85" s="101">
        <v>2</v>
      </c>
    </row>
    <row r="86" spans="1:11" hidden="1">
      <c r="A86" s="4" t="s">
        <v>422</v>
      </c>
      <c r="B86" s="5" t="s">
        <v>423</v>
      </c>
      <c r="C86" s="5" t="s">
        <v>251</v>
      </c>
      <c r="D86" s="5" t="s">
        <v>4</v>
      </c>
      <c r="E86" s="101">
        <v>73</v>
      </c>
      <c r="F86" s="101">
        <v>14</v>
      </c>
      <c r="G86" s="101">
        <v>8520</v>
      </c>
      <c r="H86" s="101">
        <v>1533</v>
      </c>
      <c r="I86" s="101">
        <v>2162</v>
      </c>
      <c r="J86" s="101">
        <v>4971</v>
      </c>
      <c r="K86" s="101">
        <v>2</v>
      </c>
    </row>
    <row r="87" spans="1:11" hidden="1">
      <c r="A87" s="4" t="s">
        <v>424</v>
      </c>
      <c r="B87" s="5" t="s">
        <v>425</v>
      </c>
      <c r="C87" s="5" t="s">
        <v>342</v>
      </c>
      <c r="D87" s="5" t="s">
        <v>4</v>
      </c>
      <c r="E87" s="101">
        <v>22</v>
      </c>
      <c r="F87" s="101">
        <v>4</v>
      </c>
      <c r="G87" s="101">
        <v>3326</v>
      </c>
      <c r="H87" s="101">
        <v>1002</v>
      </c>
      <c r="I87" s="101">
        <v>455</v>
      </c>
      <c r="J87" s="101">
        <v>2252</v>
      </c>
      <c r="K87" s="101">
        <v>2</v>
      </c>
    </row>
    <row r="88" spans="1:11" hidden="1">
      <c r="A88" s="4" t="s">
        <v>426</v>
      </c>
      <c r="B88" s="5" t="s">
        <v>427</v>
      </c>
      <c r="C88" s="5" t="s">
        <v>279</v>
      </c>
      <c r="D88" s="5" t="s">
        <v>4</v>
      </c>
      <c r="E88" s="101">
        <v>278</v>
      </c>
      <c r="F88" s="101">
        <v>6</v>
      </c>
      <c r="G88" s="101">
        <v>21335</v>
      </c>
      <c r="H88" s="101">
        <v>4614</v>
      </c>
      <c r="I88" s="101">
        <v>8903</v>
      </c>
      <c r="J88" s="101">
        <v>8338</v>
      </c>
      <c r="K88" s="101">
        <v>2</v>
      </c>
    </row>
    <row r="89" spans="1:11" hidden="1">
      <c r="A89" s="4" t="s">
        <v>428</v>
      </c>
      <c r="B89" s="5" t="s">
        <v>429</v>
      </c>
      <c r="C89" s="5" t="s">
        <v>279</v>
      </c>
      <c r="D89" s="5" t="s">
        <v>4</v>
      </c>
      <c r="E89" s="101">
        <v>227</v>
      </c>
      <c r="F89" s="101">
        <v>23</v>
      </c>
      <c r="G89" s="101">
        <v>29602</v>
      </c>
      <c r="H89" s="101">
        <v>12576</v>
      </c>
      <c r="I89" s="101">
        <v>13425</v>
      </c>
      <c r="J89" s="101">
        <v>8596</v>
      </c>
      <c r="K89" s="101">
        <v>2</v>
      </c>
    </row>
    <row r="90" spans="1:11" hidden="1">
      <c r="A90" s="4" t="s">
        <v>430</v>
      </c>
      <c r="B90" s="5" t="s">
        <v>431</v>
      </c>
      <c r="C90" s="5" t="s">
        <v>260</v>
      </c>
      <c r="D90" s="5" t="s">
        <v>4</v>
      </c>
      <c r="E90" s="101">
        <v>288</v>
      </c>
      <c r="F90" s="101">
        <v>7</v>
      </c>
      <c r="G90" s="101">
        <v>23154</v>
      </c>
      <c r="H90" s="101">
        <v>8487</v>
      </c>
      <c r="I90" s="101">
        <v>8168</v>
      </c>
      <c r="J90" s="101">
        <v>7746</v>
      </c>
      <c r="K90" s="101">
        <v>1</v>
      </c>
    </row>
    <row r="91" spans="1:11" hidden="1">
      <c r="A91" s="4" t="s">
        <v>432</v>
      </c>
      <c r="B91" s="5" t="s">
        <v>433</v>
      </c>
      <c r="C91" s="5" t="s">
        <v>289</v>
      </c>
      <c r="D91" s="5" t="s">
        <v>4</v>
      </c>
      <c r="E91" s="101">
        <v>25</v>
      </c>
      <c r="F91" s="101">
        <v>2</v>
      </c>
      <c r="G91" s="101">
        <v>3355</v>
      </c>
      <c r="H91" s="101">
        <v>462</v>
      </c>
      <c r="I91" s="101">
        <v>1523</v>
      </c>
      <c r="J91" s="101">
        <v>1244</v>
      </c>
      <c r="K91" s="101">
        <v>0</v>
      </c>
    </row>
    <row r="92" spans="1:11" hidden="1">
      <c r="A92" s="4" t="s">
        <v>434</v>
      </c>
      <c r="B92" s="5" t="s">
        <v>435</v>
      </c>
      <c r="C92" s="5" t="s">
        <v>289</v>
      </c>
      <c r="D92" s="5" t="s">
        <v>4</v>
      </c>
      <c r="E92" s="101">
        <v>51</v>
      </c>
      <c r="F92" s="101">
        <v>0</v>
      </c>
      <c r="G92" s="101">
        <v>5462</v>
      </c>
      <c r="H92" s="101">
        <v>0</v>
      </c>
      <c r="I92" s="101">
        <v>0</v>
      </c>
      <c r="J92" s="101">
        <v>0</v>
      </c>
      <c r="K92" s="101">
        <v>1</v>
      </c>
    </row>
    <row r="93" spans="1:11" hidden="1">
      <c r="A93" s="4" t="s">
        <v>436</v>
      </c>
      <c r="B93" s="5" t="s">
        <v>437</v>
      </c>
      <c r="C93" s="5" t="s">
        <v>405</v>
      </c>
      <c r="D93" s="5" t="s">
        <v>4</v>
      </c>
      <c r="E93" s="101">
        <v>320</v>
      </c>
      <c r="F93" s="101">
        <v>22</v>
      </c>
      <c r="G93" s="101">
        <v>66534</v>
      </c>
      <c r="H93" s="101">
        <v>2424</v>
      </c>
      <c r="I93" s="101">
        <v>1250</v>
      </c>
      <c r="J93" s="101">
        <v>460</v>
      </c>
      <c r="K93" s="101">
        <v>5</v>
      </c>
    </row>
    <row r="94" spans="1:11" hidden="1">
      <c r="A94" s="4" t="s">
        <v>438</v>
      </c>
      <c r="B94" s="5" t="s">
        <v>439</v>
      </c>
      <c r="C94" s="5" t="s">
        <v>405</v>
      </c>
      <c r="D94" s="5" t="s">
        <v>4</v>
      </c>
      <c r="E94" s="101">
        <v>11</v>
      </c>
      <c r="F94" s="101">
        <v>4</v>
      </c>
      <c r="G94" s="101">
        <v>915</v>
      </c>
      <c r="H94" s="101">
        <v>210</v>
      </c>
      <c r="I94" s="101">
        <v>568</v>
      </c>
      <c r="J94" s="101">
        <v>1176</v>
      </c>
      <c r="K94" s="101">
        <v>1</v>
      </c>
    </row>
    <row r="95" spans="1:11" hidden="1">
      <c r="A95" s="4" t="s">
        <v>440</v>
      </c>
      <c r="B95" s="5" t="s">
        <v>441</v>
      </c>
      <c r="C95" s="5" t="s">
        <v>405</v>
      </c>
      <c r="D95" s="5" t="s">
        <v>4</v>
      </c>
      <c r="E95" s="101">
        <v>56</v>
      </c>
      <c r="F95" s="101">
        <v>0</v>
      </c>
      <c r="G95" s="101">
        <v>6681</v>
      </c>
      <c r="H95" s="101">
        <v>750</v>
      </c>
      <c r="I95" s="101">
        <v>1625</v>
      </c>
      <c r="J95" s="101">
        <v>3965</v>
      </c>
      <c r="K95" s="101">
        <v>1</v>
      </c>
    </row>
    <row r="96" spans="1:11" hidden="1">
      <c r="A96" s="4" t="s">
        <v>442</v>
      </c>
      <c r="B96" s="5" t="s">
        <v>443</v>
      </c>
      <c r="C96" s="5" t="s">
        <v>405</v>
      </c>
      <c r="D96" s="5" t="s">
        <v>4</v>
      </c>
      <c r="E96" s="101">
        <v>175</v>
      </c>
      <c r="F96" s="101">
        <v>4</v>
      </c>
      <c r="G96" s="101">
        <v>26382</v>
      </c>
      <c r="H96" s="101">
        <v>3375</v>
      </c>
      <c r="I96" s="101">
        <v>14634</v>
      </c>
      <c r="J96" s="101">
        <v>14044</v>
      </c>
      <c r="K96" s="101">
        <v>1</v>
      </c>
    </row>
    <row r="97" spans="1:11" hidden="1">
      <c r="A97" s="4" t="s">
        <v>444</v>
      </c>
      <c r="B97" s="5" t="s">
        <v>445</v>
      </c>
      <c r="C97" s="5" t="s">
        <v>405</v>
      </c>
      <c r="D97" s="5" t="s">
        <v>4</v>
      </c>
      <c r="E97" s="101">
        <v>115</v>
      </c>
      <c r="F97" s="101">
        <v>22</v>
      </c>
      <c r="G97" s="101">
        <v>27902</v>
      </c>
      <c r="H97" s="101">
        <v>0</v>
      </c>
      <c r="I97" s="101">
        <v>0</v>
      </c>
      <c r="J97" s="101">
        <v>0</v>
      </c>
      <c r="K97" s="101">
        <v>5</v>
      </c>
    </row>
    <row r="98" spans="1:11" hidden="1">
      <c r="A98" s="4" t="s">
        <v>446</v>
      </c>
      <c r="B98" s="5" t="s">
        <v>447</v>
      </c>
      <c r="C98" s="5" t="s">
        <v>448</v>
      </c>
      <c r="D98" s="5" t="s">
        <v>4</v>
      </c>
      <c r="E98" s="101">
        <v>31</v>
      </c>
      <c r="F98" s="101">
        <v>9</v>
      </c>
      <c r="G98" s="101">
        <v>5131</v>
      </c>
      <c r="H98" s="101">
        <v>820</v>
      </c>
      <c r="I98" s="101">
        <v>1472</v>
      </c>
      <c r="J98" s="101">
        <v>2752</v>
      </c>
      <c r="K98" s="101">
        <v>2</v>
      </c>
    </row>
    <row r="99" spans="1:11" hidden="1">
      <c r="A99" s="4" t="s">
        <v>449</v>
      </c>
      <c r="B99" s="5" t="s">
        <v>450</v>
      </c>
      <c r="C99" s="5" t="s">
        <v>448</v>
      </c>
      <c r="D99" s="5" t="s">
        <v>4</v>
      </c>
      <c r="E99" s="101">
        <v>59</v>
      </c>
      <c r="F99" s="101">
        <v>0</v>
      </c>
      <c r="G99" s="101">
        <v>4740</v>
      </c>
      <c r="H99" s="101">
        <v>1521</v>
      </c>
      <c r="I99" s="101">
        <v>1705</v>
      </c>
      <c r="J99" s="101">
        <v>1612</v>
      </c>
      <c r="K99" s="101">
        <v>1</v>
      </c>
    </row>
    <row r="100" spans="1:11" hidden="1">
      <c r="A100" s="4" t="s">
        <v>451</v>
      </c>
      <c r="B100" s="5" t="s">
        <v>452</v>
      </c>
      <c r="C100" s="5" t="s">
        <v>448</v>
      </c>
      <c r="D100" s="5" t="s">
        <v>4</v>
      </c>
      <c r="E100" s="101">
        <v>0</v>
      </c>
      <c r="F100" s="101">
        <v>0</v>
      </c>
      <c r="G100" s="101">
        <v>0</v>
      </c>
      <c r="H100" s="101">
        <v>0</v>
      </c>
      <c r="I100" s="101">
        <v>0</v>
      </c>
      <c r="J100" s="101">
        <v>0</v>
      </c>
      <c r="K100" s="101">
        <v>2</v>
      </c>
    </row>
    <row r="101" spans="1:11" hidden="1">
      <c r="A101" s="4" t="s">
        <v>453</v>
      </c>
      <c r="B101" s="5" t="s">
        <v>454</v>
      </c>
      <c r="C101" s="5" t="s">
        <v>448</v>
      </c>
      <c r="D101" s="5" t="s">
        <v>4</v>
      </c>
      <c r="E101" s="101">
        <v>308</v>
      </c>
      <c r="F101" s="101">
        <v>48</v>
      </c>
      <c r="G101" s="101">
        <v>49175</v>
      </c>
      <c r="H101" s="101">
        <v>4510</v>
      </c>
      <c r="I101" s="101">
        <v>17438</v>
      </c>
      <c r="J101" s="101">
        <v>21376</v>
      </c>
      <c r="K101" s="101">
        <v>5</v>
      </c>
    </row>
    <row r="102" spans="1:11" hidden="1">
      <c r="A102" s="4" t="s">
        <v>455</v>
      </c>
      <c r="B102" s="5" t="s">
        <v>456</v>
      </c>
      <c r="C102" s="5" t="s">
        <v>448</v>
      </c>
      <c r="D102" s="5" t="s">
        <v>4</v>
      </c>
      <c r="E102" s="101">
        <v>0</v>
      </c>
      <c r="F102" s="101">
        <v>0</v>
      </c>
      <c r="G102" s="101">
        <v>0</v>
      </c>
      <c r="H102" s="101">
        <v>0</v>
      </c>
      <c r="I102" s="101">
        <v>0</v>
      </c>
      <c r="J102" s="101">
        <v>0</v>
      </c>
      <c r="K102" s="101">
        <v>1</v>
      </c>
    </row>
    <row r="103" spans="1:11" hidden="1">
      <c r="A103" s="4" t="s">
        <v>457</v>
      </c>
      <c r="B103" s="5" t="s">
        <v>458</v>
      </c>
      <c r="C103" s="5" t="s">
        <v>448</v>
      </c>
      <c r="D103" s="5" t="s">
        <v>4</v>
      </c>
      <c r="E103" s="101">
        <v>115</v>
      </c>
      <c r="F103" s="101">
        <v>3</v>
      </c>
      <c r="G103" s="101">
        <v>46434</v>
      </c>
      <c r="H103" s="101">
        <v>10123</v>
      </c>
      <c r="I103" s="101">
        <v>24211</v>
      </c>
      <c r="J103" s="101">
        <v>18696</v>
      </c>
      <c r="K103" s="101">
        <v>2</v>
      </c>
    </row>
    <row r="104" spans="1:11" hidden="1">
      <c r="A104" s="4" t="s">
        <v>459</v>
      </c>
      <c r="B104" s="5" t="s">
        <v>460</v>
      </c>
      <c r="C104" s="5" t="s">
        <v>448</v>
      </c>
      <c r="D104" s="5" t="s">
        <v>4</v>
      </c>
      <c r="E104" s="101">
        <v>0</v>
      </c>
      <c r="F104" s="101">
        <v>0</v>
      </c>
      <c r="G104" s="101">
        <v>0</v>
      </c>
      <c r="H104" s="101">
        <v>0</v>
      </c>
      <c r="I104" s="101">
        <v>0</v>
      </c>
      <c r="J104" s="101">
        <v>0</v>
      </c>
      <c r="K104" s="101">
        <v>9</v>
      </c>
    </row>
    <row r="105" spans="1:11" hidden="1">
      <c r="A105" s="4" t="s">
        <v>241</v>
      </c>
      <c r="B105" s="5" t="s">
        <v>242</v>
      </c>
      <c r="C105" s="5" t="s">
        <v>243</v>
      </c>
      <c r="D105" s="5" t="s">
        <v>5</v>
      </c>
      <c r="E105" s="101">
        <v>80</v>
      </c>
      <c r="F105" s="101">
        <v>4</v>
      </c>
      <c r="G105" s="101">
        <v>9523</v>
      </c>
      <c r="H105" s="101">
        <v>1546</v>
      </c>
      <c r="I105" s="101">
        <v>2290</v>
      </c>
      <c r="J105" s="101">
        <v>1379</v>
      </c>
      <c r="K105" s="101">
        <v>0</v>
      </c>
    </row>
    <row r="106" spans="1:11" hidden="1">
      <c r="A106" s="4" t="s">
        <v>244</v>
      </c>
      <c r="B106" s="5" t="s">
        <v>245</v>
      </c>
      <c r="C106" s="5" t="s">
        <v>246</v>
      </c>
      <c r="D106" s="5" t="s">
        <v>5</v>
      </c>
      <c r="E106" s="101">
        <v>16</v>
      </c>
      <c r="F106" s="101">
        <v>6</v>
      </c>
      <c r="G106" s="101">
        <v>1164</v>
      </c>
      <c r="H106" s="101">
        <v>0</v>
      </c>
      <c r="I106" s="101">
        <v>228</v>
      </c>
      <c r="J106" s="101">
        <v>249</v>
      </c>
      <c r="K106" s="101">
        <v>1</v>
      </c>
    </row>
    <row r="107" spans="1:11" hidden="1">
      <c r="A107" s="4" t="s">
        <v>247</v>
      </c>
      <c r="B107" s="5" t="s">
        <v>248</v>
      </c>
      <c r="C107" s="5" t="s">
        <v>243</v>
      </c>
      <c r="D107" s="5" t="s">
        <v>5</v>
      </c>
      <c r="E107" s="101">
        <v>39</v>
      </c>
      <c r="F107" s="101">
        <v>20</v>
      </c>
      <c r="G107" s="101">
        <v>3418</v>
      </c>
      <c r="H107" s="101">
        <v>926</v>
      </c>
      <c r="I107" s="101">
        <v>315</v>
      </c>
      <c r="J107" s="101">
        <v>253</v>
      </c>
      <c r="K107" s="101">
        <v>1</v>
      </c>
    </row>
    <row r="108" spans="1:11" hidden="1">
      <c r="A108" s="4" t="s">
        <v>249</v>
      </c>
      <c r="B108" s="5" t="s">
        <v>250</v>
      </c>
      <c r="C108" s="5" t="s">
        <v>251</v>
      </c>
      <c r="D108" s="5" t="s">
        <v>5</v>
      </c>
      <c r="E108" s="101">
        <v>5</v>
      </c>
      <c r="F108" s="101">
        <v>5</v>
      </c>
      <c r="G108" s="101">
        <v>136</v>
      </c>
      <c r="H108" s="101">
        <v>0</v>
      </c>
      <c r="I108" s="101">
        <v>28</v>
      </c>
      <c r="J108" s="101">
        <v>28</v>
      </c>
      <c r="K108" s="101">
        <v>1</v>
      </c>
    </row>
    <row r="109" spans="1:11" hidden="1">
      <c r="A109" s="4" t="s">
        <v>252</v>
      </c>
      <c r="B109" s="5" t="s">
        <v>253</v>
      </c>
      <c r="C109" s="5" t="s">
        <v>251</v>
      </c>
      <c r="D109" s="5" t="s">
        <v>5</v>
      </c>
      <c r="E109" s="101">
        <v>9</v>
      </c>
      <c r="F109" s="101">
        <v>1</v>
      </c>
      <c r="G109" s="101">
        <v>890</v>
      </c>
      <c r="H109" s="101">
        <v>0</v>
      </c>
      <c r="I109" s="101">
        <v>250</v>
      </c>
      <c r="J109" s="101">
        <v>285</v>
      </c>
      <c r="K109" s="101">
        <v>0</v>
      </c>
    </row>
    <row r="110" spans="1:11" hidden="1">
      <c r="A110" s="4" t="s">
        <v>254</v>
      </c>
      <c r="B110" s="5" t="s">
        <v>255</v>
      </c>
      <c r="C110" s="5" t="s">
        <v>251</v>
      </c>
      <c r="D110" s="5" t="s">
        <v>5</v>
      </c>
      <c r="E110" s="101">
        <v>1</v>
      </c>
      <c r="F110" s="101">
        <v>0</v>
      </c>
      <c r="G110" s="101">
        <v>164</v>
      </c>
      <c r="H110" s="101">
        <v>0</v>
      </c>
      <c r="I110" s="101">
        <v>0</v>
      </c>
      <c r="J110" s="101">
        <v>0</v>
      </c>
      <c r="K110" s="101">
        <v>0</v>
      </c>
    </row>
    <row r="111" spans="1:11" hidden="1">
      <c r="A111" s="4" t="s">
        <v>256</v>
      </c>
      <c r="B111" s="5" t="s">
        <v>257</v>
      </c>
      <c r="C111" s="5" t="s">
        <v>243</v>
      </c>
      <c r="D111" s="5" t="s">
        <v>5</v>
      </c>
      <c r="E111" s="101">
        <v>30</v>
      </c>
      <c r="F111" s="101">
        <v>2</v>
      </c>
      <c r="G111" s="101">
        <v>4225</v>
      </c>
      <c r="H111" s="101">
        <v>1203</v>
      </c>
      <c r="I111" s="101">
        <v>1827</v>
      </c>
      <c r="J111" s="101">
        <v>1180</v>
      </c>
      <c r="K111" s="101">
        <v>0</v>
      </c>
    </row>
    <row r="112" spans="1:11" hidden="1">
      <c r="A112" s="4" t="s">
        <v>258</v>
      </c>
      <c r="B112" s="5" t="s">
        <v>259</v>
      </c>
      <c r="C112" s="5" t="s">
        <v>260</v>
      </c>
      <c r="D112" s="5" t="s">
        <v>5</v>
      </c>
      <c r="E112" s="101">
        <v>0</v>
      </c>
      <c r="F112" s="101">
        <v>0</v>
      </c>
      <c r="G112" s="101">
        <v>0</v>
      </c>
      <c r="H112" s="101">
        <v>0</v>
      </c>
      <c r="I112" s="101">
        <v>0</v>
      </c>
      <c r="J112" s="101">
        <v>0</v>
      </c>
      <c r="K112" s="101">
        <v>9</v>
      </c>
    </row>
    <row r="113" spans="1:11" hidden="1">
      <c r="A113" s="4" t="s">
        <v>261</v>
      </c>
      <c r="B113" s="5" t="s">
        <v>262</v>
      </c>
      <c r="C113" s="5" t="s">
        <v>263</v>
      </c>
      <c r="D113" s="5" t="s">
        <v>5</v>
      </c>
      <c r="E113" s="101">
        <v>22</v>
      </c>
      <c r="F113" s="101">
        <v>5</v>
      </c>
      <c r="G113" s="101">
        <v>3455</v>
      </c>
      <c r="H113" s="101">
        <v>358</v>
      </c>
      <c r="I113" s="101">
        <v>1413</v>
      </c>
      <c r="J113" s="101">
        <v>1684</v>
      </c>
      <c r="K113" s="101">
        <v>0</v>
      </c>
    </row>
    <row r="114" spans="1:11" hidden="1">
      <c r="A114" s="4" t="s">
        <v>264</v>
      </c>
      <c r="B114" s="5" t="s">
        <v>265</v>
      </c>
      <c r="C114" s="5" t="s">
        <v>260</v>
      </c>
      <c r="D114" s="5" t="s">
        <v>5</v>
      </c>
      <c r="E114" s="101">
        <v>7</v>
      </c>
      <c r="F114" s="101">
        <v>0</v>
      </c>
      <c r="G114" s="101">
        <v>1668</v>
      </c>
      <c r="H114" s="101">
        <v>15</v>
      </c>
      <c r="I114" s="101">
        <v>828</v>
      </c>
      <c r="J114" s="101">
        <v>825</v>
      </c>
      <c r="K114" s="101">
        <v>0</v>
      </c>
    </row>
    <row r="115" spans="1:11" hidden="1">
      <c r="A115" s="4" t="s">
        <v>266</v>
      </c>
      <c r="B115" s="5" t="s">
        <v>267</v>
      </c>
      <c r="C115" s="5" t="s">
        <v>263</v>
      </c>
      <c r="D115" s="5" t="s">
        <v>5</v>
      </c>
      <c r="E115" s="101">
        <v>61</v>
      </c>
      <c r="F115" s="101">
        <v>12</v>
      </c>
      <c r="G115" s="101">
        <v>7051</v>
      </c>
      <c r="H115" s="101">
        <v>0</v>
      </c>
      <c r="I115" s="101">
        <v>0</v>
      </c>
      <c r="J115" s="101">
        <v>215</v>
      </c>
      <c r="K115" s="101">
        <v>0</v>
      </c>
    </row>
    <row r="116" spans="1:11" hidden="1">
      <c r="A116" s="4" t="s">
        <v>268</v>
      </c>
      <c r="B116" s="5" t="s">
        <v>269</v>
      </c>
      <c r="C116" s="5" t="s">
        <v>263</v>
      </c>
      <c r="D116" s="5" t="s">
        <v>5</v>
      </c>
      <c r="E116" s="101">
        <v>51</v>
      </c>
      <c r="F116" s="101">
        <v>1</v>
      </c>
      <c r="G116" s="101">
        <v>4879</v>
      </c>
      <c r="H116" s="101">
        <v>0</v>
      </c>
      <c r="I116" s="101">
        <v>0</v>
      </c>
      <c r="J116" s="101">
        <v>0</v>
      </c>
      <c r="K116" s="101">
        <v>2</v>
      </c>
    </row>
    <row r="117" spans="1:11" hidden="1">
      <c r="A117" s="4" t="s">
        <v>270</v>
      </c>
      <c r="B117" s="5" t="s">
        <v>271</v>
      </c>
      <c r="C117" s="5" t="s">
        <v>251</v>
      </c>
      <c r="D117" s="5" t="s">
        <v>5</v>
      </c>
      <c r="E117" s="101">
        <v>87</v>
      </c>
      <c r="F117" s="101">
        <v>16</v>
      </c>
      <c r="G117" s="101">
        <v>19753</v>
      </c>
      <c r="H117" s="101">
        <v>2001</v>
      </c>
      <c r="I117" s="101">
        <v>4945</v>
      </c>
      <c r="J117" s="101">
        <v>3978</v>
      </c>
      <c r="K117" s="101">
        <v>0</v>
      </c>
    </row>
    <row r="118" spans="1:11" hidden="1">
      <c r="A118" s="4" t="s">
        <v>272</v>
      </c>
      <c r="B118" s="5" t="s">
        <v>273</v>
      </c>
      <c r="C118" s="5" t="s">
        <v>274</v>
      </c>
      <c r="D118" s="5" t="s">
        <v>5</v>
      </c>
      <c r="E118" s="101">
        <v>76</v>
      </c>
      <c r="F118" s="101">
        <v>34</v>
      </c>
      <c r="G118" s="101">
        <v>9521</v>
      </c>
      <c r="H118" s="101">
        <v>797</v>
      </c>
      <c r="I118" s="101">
        <v>3488</v>
      </c>
      <c r="J118" s="101">
        <v>4845</v>
      </c>
      <c r="K118" s="101">
        <v>0</v>
      </c>
    </row>
    <row r="119" spans="1:11" hidden="1">
      <c r="A119" s="4" t="s">
        <v>275</v>
      </c>
      <c r="B119" s="5" t="s">
        <v>276</v>
      </c>
      <c r="C119" s="5" t="s">
        <v>243</v>
      </c>
      <c r="D119" s="5" t="s">
        <v>5</v>
      </c>
      <c r="E119" s="101">
        <v>87</v>
      </c>
      <c r="F119" s="101">
        <v>4</v>
      </c>
      <c r="G119" s="101">
        <v>16402</v>
      </c>
      <c r="H119" s="101">
        <v>1705</v>
      </c>
      <c r="I119" s="101">
        <v>7120</v>
      </c>
      <c r="J119" s="101">
        <v>6350</v>
      </c>
      <c r="K119" s="101">
        <v>0</v>
      </c>
    </row>
    <row r="120" spans="1:11" hidden="1">
      <c r="A120" s="4" t="s">
        <v>277</v>
      </c>
      <c r="B120" s="5" t="s">
        <v>278</v>
      </c>
      <c r="C120" s="5" t="s">
        <v>279</v>
      </c>
      <c r="D120" s="5" t="s">
        <v>5</v>
      </c>
      <c r="E120" s="101">
        <v>0</v>
      </c>
      <c r="F120" s="101">
        <v>0</v>
      </c>
      <c r="G120" s="101">
        <v>0</v>
      </c>
      <c r="H120" s="101">
        <v>0</v>
      </c>
      <c r="I120" s="101">
        <v>0</v>
      </c>
      <c r="J120" s="101">
        <v>0</v>
      </c>
      <c r="K120" s="101">
        <v>0</v>
      </c>
    </row>
    <row r="121" spans="1:11" hidden="1">
      <c r="A121" s="4" t="s">
        <v>280</v>
      </c>
      <c r="B121" s="5" t="s">
        <v>281</v>
      </c>
      <c r="C121" s="5" t="s">
        <v>279</v>
      </c>
      <c r="D121" s="5" t="s">
        <v>5</v>
      </c>
      <c r="E121" s="101">
        <v>44</v>
      </c>
      <c r="F121" s="101">
        <v>3</v>
      </c>
      <c r="G121" s="101">
        <v>5456</v>
      </c>
      <c r="H121" s="101">
        <v>179</v>
      </c>
      <c r="I121" s="101">
        <v>158</v>
      </c>
      <c r="J121" s="101">
        <v>0</v>
      </c>
      <c r="K121" s="101">
        <v>10</v>
      </c>
    </row>
    <row r="122" spans="1:11" hidden="1">
      <c r="A122" s="4" t="s">
        <v>282</v>
      </c>
      <c r="B122" s="5" t="s">
        <v>283</v>
      </c>
      <c r="C122" s="5" t="s">
        <v>284</v>
      </c>
      <c r="D122" s="5" t="s">
        <v>5</v>
      </c>
      <c r="E122" s="101">
        <v>58</v>
      </c>
      <c r="F122" s="101">
        <v>0</v>
      </c>
      <c r="G122" s="101">
        <v>9386</v>
      </c>
      <c r="H122" s="101">
        <v>476</v>
      </c>
      <c r="I122" s="101">
        <v>4472</v>
      </c>
      <c r="J122" s="101">
        <v>3302</v>
      </c>
      <c r="K122" s="101">
        <v>1</v>
      </c>
    </row>
    <row r="123" spans="1:11" hidden="1">
      <c r="A123" s="4" t="s">
        <v>285</v>
      </c>
      <c r="B123" s="5" t="s">
        <v>286</v>
      </c>
      <c r="C123" s="5" t="s">
        <v>279</v>
      </c>
      <c r="D123" s="5" t="s">
        <v>5</v>
      </c>
      <c r="E123" s="101">
        <v>389</v>
      </c>
      <c r="F123" s="101">
        <v>55</v>
      </c>
      <c r="G123" s="101">
        <v>45621</v>
      </c>
      <c r="H123" s="101">
        <v>7511</v>
      </c>
      <c r="I123" s="101">
        <v>13421</v>
      </c>
      <c r="J123" s="101">
        <v>19069</v>
      </c>
      <c r="K123" s="101">
        <v>2</v>
      </c>
    </row>
    <row r="124" spans="1:11" hidden="1">
      <c r="A124" s="4" t="s">
        <v>287</v>
      </c>
      <c r="B124" s="5" t="s">
        <v>288</v>
      </c>
      <c r="C124" s="5" t="s">
        <v>289</v>
      </c>
      <c r="D124" s="5" t="s">
        <v>5</v>
      </c>
      <c r="E124" s="101">
        <v>33</v>
      </c>
      <c r="F124" s="101">
        <v>0</v>
      </c>
      <c r="G124" s="101">
        <v>4535</v>
      </c>
      <c r="H124" s="101">
        <v>443</v>
      </c>
      <c r="I124" s="101">
        <v>2643</v>
      </c>
      <c r="J124" s="101">
        <v>1567</v>
      </c>
      <c r="K124" s="101">
        <v>1</v>
      </c>
    </row>
    <row r="125" spans="1:11" hidden="1">
      <c r="A125" s="4" t="s">
        <v>290</v>
      </c>
      <c r="B125" s="5" t="s">
        <v>291</v>
      </c>
      <c r="C125" s="5" t="s">
        <v>292</v>
      </c>
      <c r="D125" s="5" t="s">
        <v>5</v>
      </c>
      <c r="E125" s="101">
        <v>81</v>
      </c>
      <c r="F125" s="101">
        <v>24</v>
      </c>
      <c r="G125" s="101">
        <v>8373</v>
      </c>
      <c r="H125" s="101">
        <v>3456</v>
      </c>
      <c r="I125" s="101">
        <v>2201</v>
      </c>
      <c r="J125" s="101">
        <v>1865</v>
      </c>
      <c r="K125" s="101">
        <v>1</v>
      </c>
    </row>
    <row r="126" spans="1:11" hidden="1">
      <c r="A126" s="4" t="s">
        <v>293</v>
      </c>
      <c r="B126" s="5" t="s">
        <v>294</v>
      </c>
      <c r="C126" s="5" t="s">
        <v>279</v>
      </c>
      <c r="D126" s="5" t="s">
        <v>5</v>
      </c>
      <c r="E126" s="101">
        <v>47</v>
      </c>
      <c r="F126" s="101">
        <v>7</v>
      </c>
      <c r="G126" s="101">
        <v>3722</v>
      </c>
      <c r="H126" s="101">
        <v>0</v>
      </c>
      <c r="I126" s="101">
        <v>363</v>
      </c>
      <c r="J126" s="101">
        <v>0</v>
      </c>
      <c r="K126" s="101">
        <v>0</v>
      </c>
    </row>
    <row r="127" spans="1:11" hidden="1">
      <c r="A127" s="4" t="s">
        <v>295</v>
      </c>
      <c r="B127" s="5" t="s">
        <v>296</v>
      </c>
      <c r="C127" s="5" t="s">
        <v>279</v>
      </c>
      <c r="D127" s="5" t="s">
        <v>5</v>
      </c>
      <c r="E127" s="101">
        <v>38</v>
      </c>
      <c r="F127" s="101">
        <v>2</v>
      </c>
      <c r="G127" s="101">
        <v>5180</v>
      </c>
      <c r="H127" s="101">
        <v>2031</v>
      </c>
      <c r="I127" s="101">
        <v>573</v>
      </c>
      <c r="J127" s="101">
        <v>774</v>
      </c>
      <c r="K127" s="101">
        <v>1</v>
      </c>
    </row>
    <row r="128" spans="1:11" hidden="1">
      <c r="A128" s="4" t="s">
        <v>297</v>
      </c>
      <c r="B128" s="5" t="s">
        <v>298</v>
      </c>
      <c r="C128" s="5" t="s">
        <v>289</v>
      </c>
      <c r="D128" s="5" t="s">
        <v>5</v>
      </c>
      <c r="E128" s="101">
        <v>39</v>
      </c>
      <c r="F128" s="101">
        <v>2</v>
      </c>
      <c r="G128" s="101">
        <v>8150</v>
      </c>
      <c r="H128" s="101">
        <v>0</v>
      </c>
      <c r="I128" s="101">
        <v>0</v>
      </c>
      <c r="J128" s="101">
        <v>0</v>
      </c>
      <c r="K128" s="101">
        <v>0</v>
      </c>
    </row>
    <row r="129" spans="1:11" hidden="1">
      <c r="A129" s="4" t="s">
        <v>299</v>
      </c>
      <c r="B129" s="5" t="s">
        <v>300</v>
      </c>
      <c r="C129" s="5" t="s">
        <v>243</v>
      </c>
      <c r="D129" s="5" t="s">
        <v>5</v>
      </c>
      <c r="E129" s="101">
        <v>23</v>
      </c>
      <c r="F129" s="101">
        <v>5</v>
      </c>
      <c r="G129" s="101">
        <v>2479</v>
      </c>
      <c r="H129" s="101">
        <v>929</v>
      </c>
      <c r="I129" s="101">
        <v>749</v>
      </c>
      <c r="J129" s="101">
        <v>801</v>
      </c>
      <c r="K129" s="101">
        <v>2</v>
      </c>
    </row>
    <row r="130" spans="1:11" hidden="1">
      <c r="A130" s="4" t="s">
        <v>301</v>
      </c>
      <c r="B130" s="5" t="s">
        <v>302</v>
      </c>
      <c r="C130" s="5" t="s">
        <v>274</v>
      </c>
      <c r="D130" s="5" t="s">
        <v>5</v>
      </c>
      <c r="E130" s="101">
        <v>58</v>
      </c>
      <c r="F130" s="101">
        <v>19</v>
      </c>
      <c r="G130" s="101">
        <v>5116</v>
      </c>
      <c r="H130" s="101">
        <v>1513</v>
      </c>
      <c r="I130" s="101">
        <v>2270</v>
      </c>
      <c r="J130" s="101">
        <v>2566</v>
      </c>
      <c r="K130" s="101">
        <v>5</v>
      </c>
    </row>
    <row r="131" spans="1:11" hidden="1">
      <c r="A131" s="4" t="s">
        <v>303</v>
      </c>
      <c r="B131" s="5" t="s">
        <v>304</v>
      </c>
      <c r="C131" s="5" t="s">
        <v>284</v>
      </c>
      <c r="D131" s="5" t="s">
        <v>5</v>
      </c>
      <c r="E131" s="101">
        <v>70</v>
      </c>
      <c r="F131" s="101">
        <v>17</v>
      </c>
      <c r="G131" s="101">
        <v>7059</v>
      </c>
      <c r="H131" s="101">
        <v>2460</v>
      </c>
      <c r="I131" s="101">
        <v>2594</v>
      </c>
      <c r="J131" s="101">
        <v>3011</v>
      </c>
      <c r="K131" s="101">
        <v>5</v>
      </c>
    </row>
    <row r="132" spans="1:11" hidden="1">
      <c r="A132" s="4" t="s">
        <v>305</v>
      </c>
      <c r="B132" s="5" t="s">
        <v>306</v>
      </c>
      <c r="C132" s="5" t="s">
        <v>292</v>
      </c>
      <c r="D132" s="5" t="s">
        <v>5</v>
      </c>
      <c r="E132" s="101">
        <v>25</v>
      </c>
      <c r="F132" s="101">
        <v>0</v>
      </c>
      <c r="G132" s="101">
        <v>2892</v>
      </c>
      <c r="H132" s="101">
        <v>0</v>
      </c>
      <c r="I132" s="101">
        <v>0</v>
      </c>
      <c r="J132" s="101">
        <v>0</v>
      </c>
      <c r="K132" s="101">
        <v>5</v>
      </c>
    </row>
    <row r="133" spans="1:11" hidden="1">
      <c r="A133" s="4" t="s">
        <v>307</v>
      </c>
      <c r="B133" s="5" t="s">
        <v>308</v>
      </c>
      <c r="C133" s="5" t="s">
        <v>309</v>
      </c>
      <c r="D133" s="5" t="s">
        <v>5</v>
      </c>
      <c r="E133" s="101">
        <v>34</v>
      </c>
      <c r="F133" s="101">
        <v>1</v>
      </c>
      <c r="G133" s="101">
        <v>5961</v>
      </c>
      <c r="H133" s="101">
        <v>661</v>
      </c>
      <c r="I133" s="101">
        <v>2425</v>
      </c>
      <c r="J133" s="101">
        <v>2415</v>
      </c>
      <c r="K133" s="101">
        <v>0</v>
      </c>
    </row>
    <row r="134" spans="1:11" hidden="1">
      <c r="A134" s="4" t="s">
        <v>310</v>
      </c>
      <c r="B134" s="5" t="s">
        <v>311</v>
      </c>
      <c r="C134" s="5" t="s">
        <v>309</v>
      </c>
      <c r="D134" s="5" t="s">
        <v>5</v>
      </c>
      <c r="E134" s="101">
        <v>12</v>
      </c>
      <c r="F134" s="101">
        <v>0</v>
      </c>
      <c r="G134" s="101">
        <v>1216</v>
      </c>
      <c r="H134" s="101">
        <v>330</v>
      </c>
      <c r="I134" s="101">
        <v>169</v>
      </c>
      <c r="J134" s="101">
        <v>318</v>
      </c>
      <c r="K134" s="101">
        <v>1</v>
      </c>
    </row>
    <row r="135" spans="1:11" hidden="1">
      <c r="A135" s="4" t="s">
        <v>312</v>
      </c>
      <c r="B135" s="5" t="s">
        <v>313</v>
      </c>
      <c r="C135" s="5" t="s">
        <v>263</v>
      </c>
      <c r="D135" s="5" t="s">
        <v>5</v>
      </c>
      <c r="E135" s="101">
        <v>36</v>
      </c>
      <c r="F135" s="101">
        <v>4</v>
      </c>
      <c r="G135" s="101">
        <v>3296</v>
      </c>
      <c r="H135" s="101">
        <v>148</v>
      </c>
      <c r="I135" s="101">
        <v>1057</v>
      </c>
      <c r="J135" s="101">
        <v>1904</v>
      </c>
      <c r="K135" s="101">
        <v>0</v>
      </c>
    </row>
    <row r="136" spans="1:11" hidden="1">
      <c r="A136" s="4" t="s">
        <v>314</v>
      </c>
      <c r="B136" s="5" t="s">
        <v>315</v>
      </c>
      <c r="C136" s="5" t="s">
        <v>263</v>
      </c>
      <c r="D136" s="5" t="s">
        <v>5</v>
      </c>
      <c r="E136" s="101">
        <v>43</v>
      </c>
      <c r="F136" s="101">
        <v>7</v>
      </c>
      <c r="G136" s="101">
        <v>3311</v>
      </c>
      <c r="H136" s="101">
        <v>145</v>
      </c>
      <c r="I136" s="101">
        <v>70</v>
      </c>
      <c r="J136" s="101">
        <v>0</v>
      </c>
      <c r="K136" s="101">
        <v>0</v>
      </c>
    </row>
    <row r="137" spans="1:11" hidden="1">
      <c r="A137" s="4" t="s">
        <v>316</v>
      </c>
      <c r="B137" s="5" t="s">
        <v>317</v>
      </c>
      <c r="C137" s="5" t="s">
        <v>263</v>
      </c>
      <c r="D137" s="5" t="s">
        <v>5</v>
      </c>
      <c r="E137" s="101">
        <v>20</v>
      </c>
      <c r="F137" s="101">
        <v>2</v>
      </c>
      <c r="G137" s="101">
        <v>1284</v>
      </c>
      <c r="H137" s="101">
        <v>0</v>
      </c>
      <c r="I137" s="101">
        <v>0</v>
      </c>
      <c r="J137" s="101">
        <v>0</v>
      </c>
      <c r="K137" s="101">
        <v>0</v>
      </c>
    </row>
    <row r="138" spans="1:11" hidden="1">
      <c r="A138" s="4" t="s">
        <v>318</v>
      </c>
      <c r="B138" s="5" t="s">
        <v>319</v>
      </c>
      <c r="C138" s="5" t="s">
        <v>279</v>
      </c>
      <c r="D138" s="5" t="s">
        <v>5</v>
      </c>
      <c r="E138" s="101">
        <v>32</v>
      </c>
      <c r="F138" s="101">
        <v>20</v>
      </c>
      <c r="G138" s="101">
        <v>2190</v>
      </c>
      <c r="H138" s="101">
        <v>201</v>
      </c>
      <c r="I138" s="101">
        <v>154</v>
      </c>
      <c r="J138" s="101">
        <v>75</v>
      </c>
      <c r="K138" s="101">
        <v>0</v>
      </c>
    </row>
    <row r="139" spans="1:11" hidden="1">
      <c r="A139" s="4" t="s">
        <v>320</v>
      </c>
      <c r="B139" s="5" t="s">
        <v>321</v>
      </c>
      <c r="C139" s="5" t="s">
        <v>263</v>
      </c>
      <c r="D139" s="5" t="s">
        <v>5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</row>
    <row r="140" spans="1:11" hidden="1">
      <c r="A140" s="4" t="s">
        <v>322</v>
      </c>
      <c r="B140" s="5" t="s">
        <v>323</v>
      </c>
      <c r="C140" s="5" t="s">
        <v>292</v>
      </c>
      <c r="D140" s="5" t="s">
        <v>5</v>
      </c>
      <c r="E140" s="101">
        <v>74</v>
      </c>
      <c r="F140" s="101">
        <v>0</v>
      </c>
      <c r="G140" s="101">
        <v>6047</v>
      </c>
      <c r="H140" s="101">
        <v>3077</v>
      </c>
      <c r="I140" s="101">
        <v>1782</v>
      </c>
      <c r="J140" s="101">
        <v>874</v>
      </c>
      <c r="K140" s="101">
        <v>0</v>
      </c>
    </row>
    <row r="141" spans="1:11" hidden="1">
      <c r="A141" s="4" t="s">
        <v>324</v>
      </c>
      <c r="B141" s="5" t="s">
        <v>325</v>
      </c>
      <c r="C141" s="5" t="s">
        <v>284</v>
      </c>
      <c r="D141" s="5" t="s">
        <v>5</v>
      </c>
      <c r="E141" s="101">
        <v>48</v>
      </c>
      <c r="F141" s="101">
        <v>20</v>
      </c>
      <c r="G141" s="101">
        <v>2098</v>
      </c>
      <c r="H141" s="101">
        <v>1270</v>
      </c>
      <c r="I141" s="101">
        <v>1849</v>
      </c>
      <c r="J141" s="101">
        <v>2552</v>
      </c>
      <c r="K141" s="101">
        <v>0</v>
      </c>
    </row>
    <row r="142" spans="1:11" hidden="1">
      <c r="A142" s="4" t="s">
        <v>326</v>
      </c>
      <c r="B142" s="5" t="s">
        <v>327</v>
      </c>
      <c r="C142" s="5" t="s">
        <v>284</v>
      </c>
      <c r="D142" s="5" t="s">
        <v>5</v>
      </c>
      <c r="E142" s="101">
        <v>34</v>
      </c>
      <c r="F142" s="101">
        <v>3</v>
      </c>
      <c r="G142" s="101">
        <v>8160</v>
      </c>
      <c r="H142" s="101">
        <v>1150</v>
      </c>
      <c r="I142" s="101">
        <v>3121</v>
      </c>
      <c r="J142" s="101">
        <v>2889</v>
      </c>
      <c r="K142" s="101">
        <v>2</v>
      </c>
    </row>
    <row r="143" spans="1:11" hidden="1">
      <c r="A143" s="4" t="s">
        <v>328</v>
      </c>
      <c r="B143" s="5" t="s">
        <v>329</v>
      </c>
      <c r="C143" s="5" t="s">
        <v>243</v>
      </c>
      <c r="D143" s="5" t="s">
        <v>5</v>
      </c>
      <c r="E143" s="101">
        <v>63</v>
      </c>
      <c r="F143" s="101">
        <v>15</v>
      </c>
      <c r="G143" s="101">
        <v>2623</v>
      </c>
      <c r="H143" s="101">
        <v>987</v>
      </c>
      <c r="I143" s="101">
        <v>2434</v>
      </c>
      <c r="J143" s="101">
        <v>1858</v>
      </c>
      <c r="K143" s="101">
        <v>0</v>
      </c>
    </row>
    <row r="144" spans="1:11" hidden="1">
      <c r="A144" s="4" t="s">
        <v>330</v>
      </c>
      <c r="B144" s="5" t="s">
        <v>331</v>
      </c>
      <c r="C144" s="5" t="s">
        <v>289</v>
      </c>
      <c r="D144" s="5" t="s">
        <v>5</v>
      </c>
      <c r="E144" s="101">
        <v>40</v>
      </c>
      <c r="F144" s="101">
        <v>2</v>
      </c>
      <c r="G144" s="101">
        <v>6094</v>
      </c>
      <c r="H144" s="101">
        <v>742</v>
      </c>
      <c r="I144" s="101">
        <v>1357</v>
      </c>
      <c r="J144" s="101">
        <v>1681</v>
      </c>
      <c r="K144" s="101">
        <v>0</v>
      </c>
    </row>
    <row r="145" spans="1:11" hidden="1">
      <c r="A145" s="4" t="s">
        <v>332</v>
      </c>
      <c r="B145" s="5" t="s">
        <v>333</v>
      </c>
      <c r="C145" s="5" t="s">
        <v>279</v>
      </c>
      <c r="D145" s="5" t="s">
        <v>5</v>
      </c>
      <c r="E145" s="101">
        <v>166</v>
      </c>
      <c r="F145" s="101">
        <v>13</v>
      </c>
      <c r="G145" s="101">
        <v>25363</v>
      </c>
      <c r="H145" s="101">
        <v>0</v>
      </c>
      <c r="I145" s="101">
        <v>0</v>
      </c>
      <c r="J145" s="101">
        <v>0</v>
      </c>
      <c r="K145" s="101">
        <v>1</v>
      </c>
    </row>
    <row r="146" spans="1:11" hidden="1">
      <c r="A146" s="4" t="s">
        <v>334</v>
      </c>
      <c r="B146" s="5" t="s">
        <v>335</v>
      </c>
      <c r="C146" s="5" t="s">
        <v>284</v>
      </c>
      <c r="D146" s="5" t="s">
        <v>5</v>
      </c>
      <c r="E146" s="101">
        <v>83</v>
      </c>
      <c r="F146" s="101">
        <v>84</v>
      </c>
      <c r="G146" s="101">
        <v>8739</v>
      </c>
      <c r="H146" s="101">
        <v>3301</v>
      </c>
      <c r="I146" s="101">
        <v>3224</v>
      </c>
      <c r="J146" s="101">
        <v>2332</v>
      </c>
      <c r="K146" s="101">
        <v>1</v>
      </c>
    </row>
    <row r="147" spans="1:11" hidden="1">
      <c r="A147" s="4" t="s">
        <v>336</v>
      </c>
      <c r="B147" s="5" t="s">
        <v>337</v>
      </c>
      <c r="C147" s="5" t="s">
        <v>243</v>
      </c>
      <c r="D147" s="5" t="s">
        <v>5</v>
      </c>
      <c r="E147" s="101">
        <v>139</v>
      </c>
      <c r="F147" s="101">
        <v>1</v>
      </c>
      <c r="G147" s="101">
        <v>11898</v>
      </c>
      <c r="H147" s="101">
        <v>1643</v>
      </c>
      <c r="I147" s="101">
        <v>2091</v>
      </c>
      <c r="J147" s="101">
        <v>1907</v>
      </c>
      <c r="K147" s="101">
        <v>2</v>
      </c>
    </row>
    <row r="148" spans="1:11" hidden="1">
      <c r="A148" s="4" t="s">
        <v>338</v>
      </c>
      <c r="B148" s="5" t="s">
        <v>339</v>
      </c>
      <c r="C148" s="5" t="s">
        <v>243</v>
      </c>
      <c r="D148" s="5" t="s">
        <v>5</v>
      </c>
      <c r="E148" s="101">
        <v>0</v>
      </c>
      <c r="F148" s="101">
        <v>0</v>
      </c>
      <c r="G148" s="101">
        <v>0</v>
      </c>
      <c r="H148" s="101">
        <v>0</v>
      </c>
      <c r="I148" s="101">
        <v>0</v>
      </c>
      <c r="J148" s="101">
        <v>0</v>
      </c>
      <c r="K148" s="101">
        <v>1</v>
      </c>
    </row>
    <row r="149" spans="1:11" hidden="1">
      <c r="A149" s="4" t="s">
        <v>340</v>
      </c>
      <c r="B149" s="5" t="s">
        <v>341</v>
      </c>
      <c r="C149" s="5" t="s">
        <v>342</v>
      </c>
      <c r="D149" s="5" t="s">
        <v>5</v>
      </c>
      <c r="E149" s="101">
        <v>1145</v>
      </c>
      <c r="F149" s="101">
        <v>872</v>
      </c>
      <c r="G149" s="101">
        <v>36915</v>
      </c>
      <c r="H149" s="101">
        <v>6298</v>
      </c>
      <c r="I149" s="101">
        <v>8919</v>
      </c>
      <c r="J149" s="101">
        <v>4532</v>
      </c>
      <c r="K149" s="101">
        <v>5</v>
      </c>
    </row>
    <row r="150" spans="1:11" hidden="1">
      <c r="A150" s="4" t="s">
        <v>343</v>
      </c>
      <c r="B150" s="5" t="s">
        <v>344</v>
      </c>
      <c r="C150" s="5" t="s">
        <v>284</v>
      </c>
      <c r="D150" s="5" t="s">
        <v>5</v>
      </c>
      <c r="E150" s="101">
        <v>106</v>
      </c>
      <c r="F150" s="101">
        <v>35</v>
      </c>
      <c r="G150" s="101">
        <v>3531</v>
      </c>
      <c r="H150" s="101">
        <v>100</v>
      </c>
      <c r="I150" s="101">
        <v>548</v>
      </c>
      <c r="J150" s="101">
        <v>627</v>
      </c>
      <c r="K150" s="101">
        <v>1</v>
      </c>
    </row>
    <row r="151" spans="1:11" hidden="1">
      <c r="A151" s="4" t="s">
        <v>345</v>
      </c>
      <c r="B151" s="5" t="s">
        <v>346</v>
      </c>
      <c r="C151" s="5" t="s">
        <v>263</v>
      </c>
      <c r="D151" s="5" t="s">
        <v>5</v>
      </c>
      <c r="E151" s="101">
        <v>18</v>
      </c>
      <c r="F151" s="101">
        <v>4</v>
      </c>
      <c r="G151" s="101">
        <v>3346</v>
      </c>
      <c r="H151" s="101">
        <v>498</v>
      </c>
      <c r="I151" s="101">
        <v>412</v>
      </c>
      <c r="J151" s="101">
        <v>466</v>
      </c>
      <c r="K151" s="101">
        <v>0</v>
      </c>
    </row>
    <row r="152" spans="1:11" hidden="1">
      <c r="A152" s="4" t="s">
        <v>347</v>
      </c>
      <c r="B152" s="5" t="s">
        <v>348</v>
      </c>
      <c r="C152" s="5" t="s">
        <v>279</v>
      </c>
      <c r="D152" s="5" t="s">
        <v>5</v>
      </c>
      <c r="E152" s="101">
        <v>96</v>
      </c>
      <c r="F152" s="101">
        <v>8</v>
      </c>
      <c r="G152" s="101">
        <v>10344</v>
      </c>
      <c r="H152" s="101">
        <v>3578</v>
      </c>
      <c r="I152" s="101">
        <v>5345</v>
      </c>
      <c r="J152" s="101">
        <v>5691</v>
      </c>
      <c r="K152" s="101">
        <v>1</v>
      </c>
    </row>
    <row r="153" spans="1:11" hidden="1">
      <c r="A153" s="4" t="s">
        <v>349</v>
      </c>
      <c r="B153" s="5" t="s">
        <v>350</v>
      </c>
      <c r="C153" s="5" t="s">
        <v>263</v>
      </c>
      <c r="D153" s="5" t="s">
        <v>5</v>
      </c>
      <c r="E153" s="101">
        <v>27</v>
      </c>
      <c r="F153" s="101">
        <v>1</v>
      </c>
      <c r="G153" s="101">
        <v>4106</v>
      </c>
      <c r="H153" s="101">
        <v>1646</v>
      </c>
      <c r="I153" s="101">
        <v>976</v>
      </c>
      <c r="J153" s="101">
        <v>1100</v>
      </c>
      <c r="K153" s="101">
        <v>0</v>
      </c>
    </row>
    <row r="154" spans="1:11" hidden="1">
      <c r="A154" s="4" t="s">
        <v>351</v>
      </c>
      <c r="B154" s="5" t="s">
        <v>352</v>
      </c>
      <c r="C154" s="5" t="s">
        <v>342</v>
      </c>
      <c r="D154" s="5" t="s">
        <v>5</v>
      </c>
      <c r="E154" s="101">
        <v>46</v>
      </c>
      <c r="F154" s="101">
        <v>31</v>
      </c>
      <c r="G154" s="101">
        <v>3745</v>
      </c>
      <c r="H154" s="101">
        <v>333</v>
      </c>
      <c r="I154" s="101">
        <v>237</v>
      </c>
      <c r="J154" s="101">
        <v>284</v>
      </c>
      <c r="K154" s="101">
        <v>2</v>
      </c>
    </row>
    <row r="155" spans="1:11" hidden="1">
      <c r="A155" s="4" t="s">
        <v>353</v>
      </c>
      <c r="B155" s="5" t="s">
        <v>354</v>
      </c>
      <c r="C155" s="5" t="s">
        <v>274</v>
      </c>
      <c r="D155" s="5" t="s">
        <v>5</v>
      </c>
      <c r="E155" s="101">
        <v>98</v>
      </c>
      <c r="F155" s="101">
        <v>39</v>
      </c>
      <c r="G155" s="101">
        <v>3577</v>
      </c>
      <c r="H155" s="101">
        <v>2016</v>
      </c>
      <c r="I155" s="101">
        <v>2505</v>
      </c>
      <c r="J155" s="101">
        <v>4775</v>
      </c>
      <c r="K155" s="101">
        <v>2</v>
      </c>
    </row>
    <row r="156" spans="1:11" hidden="1">
      <c r="A156" s="4" t="s">
        <v>355</v>
      </c>
      <c r="B156" s="5" t="s">
        <v>356</v>
      </c>
      <c r="C156" s="5" t="s">
        <v>260</v>
      </c>
      <c r="D156" s="5" t="s">
        <v>5</v>
      </c>
      <c r="E156" s="101">
        <v>75</v>
      </c>
      <c r="F156" s="101">
        <v>21</v>
      </c>
      <c r="G156" s="101">
        <v>10956</v>
      </c>
      <c r="H156" s="101">
        <v>0</v>
      </c>
      <c r="I156" s="101">
        <v>3265</v>
      </c>
      <c r="J156" s="101">
        <v>6709</v>
      </c>
      <c r="K156" s="101">
        <v>2</v>
      </c>
    </row>
    <row r="157" spans="1:11" hidden="1">
      <c r="A157" s="4" t="s">
        <v>357</v>
      </c>
      <c r="B157" s="5" t="s">
        <v>358</v>
      </c>
      <c r="C157" s="5" t="s">
        <v>260</v>
      </c>
      <c r="D157" s="5" t="s">
        <v>5</v>
      </c>
      <c r="E157" s="101">
        <v>17</v>
      </c>
      <c r="F157" s="101">
        <v>12</v>
      </c>
      <c r="G157" s="101">
        <v>5222</v>
      </c>
      <c r="H157" s="101">
        <v>0</v>
      </c>
      <c r="I157" s="101">
        <v>0</v>
      </c>
      <c r="J157" s="101">
        <v>0</v>
      </c>
      <c r="K157" s="101">
        <v>5</v>
      </c>
    </row>
    <row r="158" spans="1:11" hidden="1">
      <c r="A158" s="4" t="s">
        <v>359</v>
      </c>
      <c r="B158" s="5" t="s">
        <v>360</v>
      </c>
      <c r="C158" s="5" t="s">
        <v>342</v>
      </c>
      <c r="D158" s="5" t="s">
        <v>5</v>
      </c>
      <c r="E158" s="101">
        <v>10</v>
      </c>
      <c r="F158" s="101">
        <v>10</v>
      </c>
      <c r="G158" s="101">
        <v>1836</v>
      </c>
      <c r="H158" s="101">
        <v>0</v>
      </c>
      <c r="I158" s="101">
        <v>968</v>
      </c>
      <c r="J158" s="101">
        <v>778</v>
      </c>
      <c r="K158" s="101">
        <v>0</v>
      </c>
    </row>
    <row r="159" spans="1:11" hidden="1">
      <c r="A159" s="4" t="s">
        <v>361</v>
      </c>
      <c r="B159" s="5" t="s">
        <v>362</v>
      </c>
      <c r="C159" s="5" t="s">
        <v>260</v>
      </c>
      <c r="D159" s="5" t="s">
        <v>5</v>
      </c>
      <c r="E159" s="101">
        <v>122</v>
      </c>
      <c r="F159" s="101">
        <v>4</v>
      </c>
      <c r="G159" s="101">
        <v>15164</v>
      </c>
      <c r="H159" s="101">
        <v>2229</v>
      </c>
      <c r="I159" s="101">
        <v>3903</v>
      </c>
      <c r="J159" s="101">
        <v>3278</v>
      </c>
      <c r="K159" s="101">
        <v>2</v>
      </c>
    </row>
    <row r="160" spans="1:11" hidden="1">
      <c r="A160" s="4" t="s">
        <v>363</v>
      </c>
      <c r="B160" s="5" t="s">
        <v>364</v>
      </c>
      <c r="C160" s="5" t="s">
        <v>260</v>
      </c>
      <c r="D160" s="5" t="s">
        <v>5</v>
      </c>
      <c r="E160" s="101">
        <v>68</v>
      </c>
      <c r="F160" s="101">
        <v>5</v>
      </c>
      <c r="G160" s="101">
        <v>7780</v>
      </c>
      <c r="H160" s="101">
        <v>2269</v>
      </c>
      <c r="I160" s="101">
        <v>2386</v>
      </c>
      <c r="J160" s="101">
        <v>2114</v>
      </c>
      <c r="K160" s="101">
        <v>0</v>
      </c>
    </row>
    <row r="161" spans="1:11" hidden="1">
      <c r="A161" s="4" t="s">
        <v>365</v>
      </c>
      <c r="B161" s="5" t="s">
        <v>366</v>
      </c>
      <c r="C161" s="5" t="s">
        <v>292</v>
      </c>
      <c r="D161" s="5" t="s">
        <v>5</v>
      </c>
      <c r="E161" s="101">
        <v>51</v>
      </c>
      <c r="F161" s="101">
        <v>30</v>
      </c>
      <c r="G161" s="101">
        <v>9388</v>
      </c>
      <c r="H161" s="101">
        <v>0</v>
      </c>
      <c r="I161" s="101">
        <v>1067</v>
      </c>
      <c r="J161" s="101">
        <v>560</v>
      </c>
      <c r="K161" s="101">
        <v>1</v>
      </c>
    </row>
    <row r="162" spans="1:11" hidden="1">
      <c r="A162" s="4" t="s">
        <v>367</v>
      </c>
      <c r="B162" s="5" t="s">
        <v>368</v>
      </c>
      <c r="C162" s="5" t="s">
        <v>260</v>
      </c>
      <c r="D162" s="5" t="s">
        <v>5</v>
      </c>
      <c r="E162" s="101">
        <v>91</v>
      </c>
      <c r="F162" s="101">
        <v>24</v>
      </c>
      <c r="G162" s="101">
        <v>6874</v>
      </c>
      <c r="H162" s="101">
        <v>1696</v>
      </c>
      <c r="I162" s="101">
        <v>3371</v>
      </c>
      <c r="J162" s="101">
        <v>2268</v>
      </c>
      <c r="K162" s="101">
        <v>0</v>
      </c>
    </row>
    <row r="163" spans="1:11" hidden="1">
      <c r="A163" s="4" t="s">
        <v>369</v>
      </c>
      <c r="B163" s="5" t="s">
        <v>370</v>
      </c>
      <c r="C163" s="5" t="s">
        <v>289</v>
      </c>
      <c r="D163" s="5" t="s">
        <v>5</v>
      </c>
      <c r="E163" s="101">
        <v>67</v>
      </c>
      <c r="F163" s="101">
        <v>14</v>
      </c>
      <c r="G163" s="101">
        <v>5859</v>
      </c>
      <c r="H163" s="101">
        <v>760</v>
      </c>
      <c r="I163" s="101">
        <v>2295</v>
      </c>
      <c r="J163" s="101">
        <v>3890</v>
      </c>
      <c r="K163" s="101">
        <v>1</v>
      </c>
    </row>
    <row r="164" spans="1:11" hidden="1">
      <c r="A164" s="4" t="s">
        <v>371</v>
      </c>
      <c r="B164" s="5" t="s">
        <v>372</v>
      </c>
      <c r="C164" s="5" t="s">
        <v>246</v>
      </c>
      <c r="D164" s="5" t="s">
        <v>5</v>
      </c>
      <c r="E164" s="101">
        <v>186</v>
      </c>
      <c r="F164" s="101">
        <v>1</v>
      </c>
      <c r="G164" s="101">
        <v>23657</v>
      </c>
      <c r="H164" s="101">
        <v>3331</v>
      </c>
      <c r="I164" s="101">
        <v>6342</v>
      </c>
      <c r="J164" s="101">
        <v>12305</v>
      </c>
      <c r="K164" s="101">
        <v>2</v>
      </c>
    </row>
    <row r="165" spans="1:11" hidden="1">
      <c r="A165" s="4" t="s">
        <v>373</v>
      </c>
      <c r="B165" s="5" t="s">
        <v>374</v>
      </c>
      <c r="C165" s="5" t="s">
        <v>246</v>
      </c>
      <c r="D165" s="5" t="s">
        <v>5</v>
      </c>
      <c r="E165" s="101">
        <v>37</v>
      </c>
      <c r="F165" s="101">
        <v>1</v>
      </c>
      <c r="G165" s="101">
        <v>3958</v>
      </c>
      <c r="H165" s="101">
        <v>1056</v>
      </c>
      <c r="I165" s="101">
        <v>886</v>
      </c>
      <c r="J165" s="101">
        <v>1905</v>
      </c>
      <c r="K165" s="101">
        <v>5</v>
      </c>
    </row>
    <row r="166" spans="1:11" hidden="1">
      <c r="A166" s="4" t="s">
        <v>375</v>
      </c>
      <c r="B166" s="5" t="s">
        <v>376</v>
      </c>
      <c r="C166" s="5" t="s">
        <v>274</v>
      </c>
      <c r="D166" s="5" t="s">
        <v>5</v>
      </c>
      <c r="E166" s="101">
        <v>36</v>
      </c>
      <c r="F166" s="101">
        <v>16</v>
      </c>
      <c r="G166" s="101">
        <v>2386</v>
      </c>
      <c r="H166" s="101">
        <v>537</v>
      </c>
      <c r="I166" s="101">
        <v>2053</v>
      </c>
      <c r="J166" s="101">
        <v>2205</v>
      </c>
      <c r="K166" s="101">
        <v>0</v>
      </c>
    </row>
    <row r="167" spans="1:11" hidden="1">
      <c r="A167" s="4" t="s">
        <v>377</v>
      </c>
      <c r="B167" s="5" t="s">
        <v>378</v>
      </c>
      <c r="C167" s="5" t="s">
        <v>246</v>
      </c>
      <c r="D167" s="5" t="s">
        <v>5</v>
      </c>
      <c r="E167" s="101">
        <v>378</v>
      </c>
      <c r="F167" s="101">
        <v>139</v>
      </c>
      <c r="G167" s="101">
        <v>36361</v>
      </c>
      <c r="H167" s="101">
        <v>3165</v>
      </c>
      <c r="I167" s="101">
        <v>7379</v>
      </c>
      <c r="J167" s="101">
        <v>6843</v>
      </c>
      <c r="K167" s="101">
        <v>1</v>
      </c>
    </row>
    <row r="168" spans="1:11" hidden="1">
      <c r="A168" s="4" t="s">
        <v>379</v>
      </c>
      <c r="B168" s="5" t="s">
        <v>380</v>
      </c>
      <c r="C168" s="5" t="s">
        <v>243</v>
      </c>
      <c r="D168" s="5" t="s">
        <v>5</v>
      </c>
      <c r="E168" s="101">
        <v>19</v>
      </c>
      <c r="F168" s="101">
        <v>1</v>
      </c>
      <c r="G168" s="101">
        <v>3724</v>
      </c>
      <c r="H168" s="101">
        <v>1327</v>
      </c>
      <c r="I168" s="101">
        <v>1507</v>
      </c>
      <c r="J168" s="101">
        <v>900</v>
      </c>
      <c r="K168" s="101">
        <v>0</v>
      </c>
    </row>
    <row r="169" spans="1:11" hidden="1">
      <c r="A169" s="4" t="s">
        <v>381</v>
      </c>
      <c r="B169" s="5" t="s">
        <v>382</v>
      </c>
      <c r="C169" s="5" t="s">
        <v>279</v>
      </c>
      <c r="D169" s="5" t="s">
        <v>5</v>
      </c>
      <c r="E169" s="101">
        <v>1</v>
      </c>
      <c r="F169" s="101">
        <v>0</v>
      </c>
      <c r="G169" s="101">
        <v>147</v>
      </c>
      <c r="H169" s="101">
        <v>0</v>
      </c>
      <c r="I169" s="101">
        <v>0</v>
      </c>
      <c r="J169" s="101">
        <v>0</v>
      </c>
      <c r="K169" s="101">
        <v>1</v>
      </c>
    </row>
    <row r="170" spans="1:11" hidden="1">
      <c r="A170" s="4" t="s">
        <v>383</v>
      </c>
      <c r="B170" s="5" t="s">
        <v>384</v>
      </c>
      <c r="C170" s="5" t="s">
        <v>263</v>
      </c>
      <c r="D170" s="5" t="s">
        <v>5</v>
      </c>
      <c r="E170" s="101">
        <v>15</v>
      </c>
      <c r="F170" s="101">
        <v>2</v>
      </c>
      <c r="G170" s="101">
        <v>1324</v>
      </c>
      <c r="H170" s="101">
        <v>246</v>
      </c>
      <c r="I170" s="101">
        <v>652</v>
      </c>
      <c r="J170" s="101">
        <v>781</v>
      </c>
      <c r="K170" s="101">
        <v>0</v>
      </c>
    </row>
    <row r="171" spans="1:11" hidden="1">
      <c r="A171" s="4" t="s">
        <v>385</v>
      </c>
      <c r="B171" s="5" t="s">
        <v>386</v>
      </c>
      <c r="C171" s="5" t="s">
        <v>263</v>
      </c>
      <c r="D171" s="5" t="s">
        <v>5</v>
      </c>
      <c r="E171" s="101">
        <v>115</v>
      </c>
      <c r="F171" s="101">
        <v>37</v>
      </c>
      <c r="G171" s="101">
        <v>11248</v>
      </c>
      <c r="H171" s="101">
        <v>455</v>
      </c>
      <c r="I171" s="101">
        <v>0</v>
      </c>
      <c r="J171" s="101">
        <v>204</v>
      </c>
      <c r="K171" s="101">
        <v>0</v>
      </c>
    </row>
    <row r="172" spans="1:11" hidden="1">
      <c r="A172" s="4" t="s">
        <v>387</v>
      </c>
      <c r="B172" s="5" t="s">
        <v>388</v>
      </c>
      <c r="C172" s="5" t="s">
        <v>260</v>
      </c>
      <c r="D172" s="5" t="s">
        <v>5</v>
      </c>
      <c r="E172" s="101">
        <v>19</v>
      </c>
      <c r="F172" s="101">
        <v>0</v>
      </c>
      <c r="G172" s="101">
        <v>1060</v>
      </c>
      <c r="H172" s="101">
        <v>0</v>
      </c>
      <c r="I172" s="101">
        <v>1031</v>
      </c>
      <c r="J172" s="101">
        <v>475</v>
      </c>
      <c r="K172" s="101">
        <v>0</v>
      </c>
    </row>
    <row r="173" spans="1:11" hidden="1">
      <c r="A173" s="4" t="s">
        <v>389</v>
      </c>
      <c r="B173" s="5" t="s">
        <v>390</v>
      </c>
      <c r="C173" s="5" t="s">
        <v>260</v>
      </c>
      <c r="D173" s="5" t="s">
        <v>5</v>
      </c>
      <c r="E173" s="101">
        <v>27</v>
      </c>
      <c r="F173" s="101">
        <v>1</v>
      </c>
      <c r="G173" s="101">
        <v>2199</v>
      </c>
      <c r="H173" s="101">
        <v>0</v>
      </c>
      <c r="I173" s="101">
        <v>921</v>
      </c>
      <c r="J173" s="101">
        <v>1278</v>
      </c>
      <c r="K173" s="101">
        <v>0</v>
      </c>
    </row>
    <row r="174" spans="1:11" hidden="1">
      <c r="A174" s="4" t="s">
        <v>391</v>
      </c>
      <c r="B174" s="5" t="s">
        <v>392</v>
      </c>
      <c r="C174" s="5" t="s">
        <v>243</v>
      </c>
      <c r="D174" s="5" t="s">
        <v>5</v>
      </c>
      <c r="E174" s="101">
        <v>785</v>
      </c>
      <c r="F174" s="101">
        <v>610</v>
      </c>
      <c r="G174" s="101">
        <v>56775</v>
      </c>
      <c r="H174" s="101">
        <v>3653</v>
      </c>
      <c r="I174" s="101">
        <v>24405</v>
      </c>
      <c r="J174" s="101">
        <v>21584</v>
      </c>
      <c r="K174" s="101">
        <v>2</v>
      </c>
    </row>
    <row r="175" spans="1:11" hidden="1">
      <c r="A175" s="4" t="s">
        <v>393</v>
      </c>
      <c r="B175" s="5" t="s">
        <v>394</v>
      </c>
      <c r="C175" s="5" t="s">
        <v>289</v>
      </c>
      <c r="D175" s="5" t="s">
        <v>5</v>
      </c>
      <c r="E175" s="101">
        <v>13</v>
      </c>
      <c r="F175" s="101">
        <v>0</v>
      </c>
      <c r="G175" s="101">
        <v>2700</v>
      </c>
      <c r="H175" s="101">
        <v>286</v>
      </c>
      <c r="I175" s="101">
        <v>410</v>
      </c>
      <c r="J175" s="101">
        <v>699</v>
      </c>
      <c r="K175" s="101">
        <v>0</v>
      </c>
    </row>
    <row r="176" spans="1:11" hidden="1">
      <c r="A176" s="4" t="s">
        <v>395</v>
      </c>
      <c r="B176" s="5" t="s">
        <v>396</v>
      </c>
      <c r="C176" s="5" t="s">
        <v>289</v>
      </c>
      <c r="D176" s="5" t="s">
        <v>5</v>
      </c>
      <c r="E176" s="101">
        <v>6</v>
      </c>
      <c r="F176" s="101">
        <v>0</v>
      </c>
      <c r="G176" s="101">
        <v>2306</v>
      </c>
      <c r="H176" s="101">
        <v>0</v>
      </c>
      <c r="I176" s="101">
        <v>0</v>
      </c>
      <c r="J176" s="101">
        <v>0</v>
      </c>
      <c r="K176" s="101">
        <v>1</v>
      </c>
    </row>
    <row r="177" spans="1:11" hidden="1">
      <c r="A177" s="4" t="s">
        <v>397</v>
      </c>
      <c r="B177" s="5" t="s">
        <v>398</v>
      </c>
      <c r="C177" s="5" t="s">
        <v>342</v>
      </c>
      <c r="D177" s="5" t="s">
        <v>5</v>
      </c>
      <c r="E177" s="101">
        <v>25</v>
      </c>
      <c r="F177" s="101">
        <v>2</v>
      </c>
      <c r="G177" s="101">
        <v>3374</v>
      </c>
      <c r="H177" s="101">
        <v>0</v>
      </c>
      <c r="I177" s="101">
        <v>0</v>
      </c>
      <c r="J177" s="101">
        <v>288</v>
      </c>
      <c r="K177" s="101">
        <v>0</v>
      </c>
    </row>
    <row r="178" spans="1:11" hidden="1">
      <c r="A178" s="4" t="s">
        <v>399</v>
      </c>
      <c r="B178" s="5" t="s">
        <v>400</v>
      </c>
      <c r="C178" s="5" t="s">
        <v>243</v>
      </c>
      <c r="D178" s="5" t="s">
        <v>5</v>
      </c>
      <c r="E178" s="101">
        <v>29</v>
      </c>
      <c r="F178" s="101">
        <v>9</v>
      </c>
      <c r="G178" s="101">
        <v>5913</v>
      </c>
      <c r="H178" s="101">
        <v>774</v>
      </c>
      <c r="I178" s="101">
        <v>2614</v>
      </c>
      <c r="J178" s="101">
        <v>1500</v>
      </c>
      <c r="K178" s="101">
        <v>0</v>
      </c>
    </row>
    <row r="179" spans="1:11" hidden="1">
      <c r="A179" s="4" t="s">
        <v>401</v>
      </c>
      <c r="B179" s="5" t="s">
        <v>402</v>
      </c>
      <c r="C179" s="5" t="s">
        <v>243</v>
      </c>
      <c r="D179" s="5" t="s">
        <v>5</v>
      </c>
      <c r="E179" s="101">
        <v>141</v>
      </c>
      <c r="F179" s="101">
        <v>50</v>
      </c>
      <c r="G179" s="101">
        <v>10639</v>
      </c>
      <c r="H179" s="101">
        <v>1565</v>
      </c>
      <c r="I179" s="101">
        <v>6106</v>
      </c>
      <c r="J179" s="101">
        <v>4540</v>
      </c>
      <c r="K179" s="101">
        <v>0</v>
      </c>
    </row>
    <row r="180" spans="1:11" hidden="1">
      <c r="A180" s="4" t="s">
        <v>403</v>
      </c>
      <c r="B180" s="5" t="s">
        <v>404</v>
      </c>
      <c r="C180" s="5" t="s">
        <v>405</v>
      </c>
      <c r="D180" s="5" t="s">
        <v>5</v>
      </c>
      <c r="E180" s="101">
        <v>464</v>
      </c>
      <c r="F180" s="101">
        <v>361</v>
      </c>
      <c r="G180" s="101">
        <v>31496</v>
      </c>
      <c r="H180" s="101">
        <v>0</v>
      </c>
      <c r="I180" s="101">
        <v>19280</v>
      </c>
      <c r="J180" s="101">
        <v>30627</v>
      </c>
      <c r="K180" s="101">
        <v>0</v>
      </c>
    </row>
    <row r="181" spans="1:11" hidden="1">
      <c r="A181" s="4" t="s">
        <v>406</v>
      </c>
      <c r="B181" s="5" t="s">
        <v>407</v>
      </c>
      <c r="C181" s="5" t="s">
        <v>274</v>
      </c>
      <c r="D181" s="5" t="s">
        <v>5</v>
      </c>
      <c r="E181" s="101">
        <v>19</v>
      </c>
      <c r="F181" s="101">
        <v>9</v>
      </c>
      <c r="G181" s="101">
        <v>1244</v>
      </c>
      <c r="H181" s="101">
        <v>130</v>
      </c>
      <c r="I181" s="101">
        <v>110</v>
      </c>
      <c r="J181" s="101">
        <v>248</v>
      </c>
      <c r="K181" s="101">
        <v>0</v>
      </c>
    </row>
    <row r="182" spans="1:11" hidden="1">
      <c r="A182" s="4" t="s">
        <v>408</v>
      </c>
      <c r="B182" s="5" t="s">
        <v>409</v>
      </c>
      <c r="C182" s="5" t="s">
        <v>405</v>
      </c>
      <c r="D182" s="5" t="s">
        <v>5</v>
      </c>
      <c r="E182" s="101">
        <v>42</v>
      </c>
      <c r="F182" s="101">
        <v>0</v>
      </c>
      <c r="G182" s="101">
        <v>4914</v>
      </c>
      <c r="H182" s="101">
        <v>0</v>
      </c>
      <c r="I182" s="101">
        <v>2730</v>
      </c>
      <c r="J182" s="101">
        <v>2184</v>
      </c>
      <c r="K182" s="101">
        <v>0</v>
      </c>
    </row>
    <row r="183" spans="1:11" hidden="1">
      <c r="A183" s="4" t="s">
        <v>410</v>
      </c>
      <c r="B183" s="5" t="s">
        <v>411</v>
      </c>
      <c r="C183" s="5" t="s">
        <v>405</v>
      </c>
      <c r="D183" s="5" t="s">
        <v>5</v>
      </c>
      <c r="E183" s="101">
        <v>73</v>
      </c>
      <c r="F183" s="101">
        <v>8</v>
      </c>
      <c r="G183" s="101">
        <v>12323</v>
      </c>
      <c r="H183" s="101">
        <v>1446</v>
      </c>
      <c r="I183" s="101">
        <v>4921</v>
      </c>
      <c r="J183" s="101">
        <v>5097</v>
      </c>
      <c r="K183" s="101">
        <v>0</v>
      </c>
    </row>
    <row r="184" spans="1:11" hidden="1">
      <c r="A184" s="4" t="s">
        <v>412</v>
      </c>
      <c r="B184" s="5" t="s">
        <v>413</v>
      </c>
      <c r="C184" s="5" t="s">
        <v>279</v>
      </c>
      <c r="D184" s="5" t="s">
        <v>5</v>
      </c>
      <c r="E184" s="101">
        <v>116</v>
      </c>
      <c r="F184" s="101">
        <v>23</v>
      </c>
      <c r="G184" s="101">
        <v>12331</v>
      </c>
      <c r="H184" s="101">
        <v>0</v>
      </c>
      <c r="I184" s="101">
        <v>133</v>
      </c>
      <c r="J184" s="101">
        <v>49</v>
      </c>
      <c r="K184" s="101">
        <v>2</v>
      </c>
    </row>
    <row r="185" spans="1:11" hidden="1">
      <c r="A185" s="4" t="s">
        <v>414</v>
      </c>
      <c r="B185" s="5" t="s">
        <v>415</v>
      </c>
      <c r="C185" s="5" t="s">
        <v>246</v>
      </c>
      <c r="D185" s="5" t="s">
        <v>5</v>
      </c>
      <c r="E185" s="101">
        <v>75</v>
      </c>
      <c r="F185" s="101">
        <v>57</v>
      </c>
      <c r="G185" s="101">
        <v>8369</v>
      </c>
      <c r="H185" s="101">
        <v>1797</v>
      </c>
      <c r="I185" s="101">
        <v>1943</v>
      </c>
      <c r="J185" s="101">
        <v>3476</v>
      </c>
      <c r="K185" s="101">
        <v>0</v>
      </c>
    </row>
    <row r="186" spans="1:11" hidden="1">
      <c r="A186" s="4" t="s">
        <v>416</v>
      </c>
      <c r="B186" s="5" t="s">
        <v>417</v>
      </c>
      <c r="C186" s="5" t="s">
        <v>263</v>
      </c>
      <c r="D186" s="5" t="s">
        <v>5</v>
      </c>
      <c r="E186" s="101">
        <v>75</v>
      </c>
      <c r="F186" s="101">
        <v>3</v>
      </c>
      <c r="G186" s="101">
        <v>7318</v>
      </c>
      <c r="H186" s="101">
        <v>2458</v>
      </c>
      <c r="I186" s="101">
        <v>2527</v>
      </c>
      <c r="J186" s="101">
        <v>2213</v>
      </c>
      <c r="K186" s="101">
        <v>0</v>
      </c>
    </row>
    <row r="187" spans="1:11" hidden="1">
      <c r="A187" s="4" t="s">
        <v>418</v>
      </c>
      <c r="B187" s="5" t="s">
        <v>419</v>
      </c>
      <c r="C187" s="5" t="s">
        <v>263</v>
      </c>
      <c r="D187" s="5" t="s">
        <v>5</v>
      </c>
      <c r="E187" s="101">
        <v>130</v>
      </c>
      <c r="F187" s="101">
        <v>1</v>
      </c>
      <c r="G187" s="101">
        <v>12006</v>
      </c>
      <c r="H187" s="101">
        <v>0</v>
      </c>
      <c r="I187" s="101">
        <v>0</v>
      </c>
      <c r="J187" s="101">
        <v>0</v>
      </c>
      <c r="K187" s="101">
        <v>1</v>
      </c>
    </row>
    <row r="188" spans="1:11" hidden="1">
      <c r="A188" s="4" t="s">
        <v>420</v>
      </c>
      <c r="B188" s="5" t="s">
        <v>421</v>
      </c>
      <c r="C188" s="5" t="s">
        <v>251</v>
      </c>
      <c r="D188" s="5" t="s">
        <v>5</v>
      </c>
      <c r="E188" s="101">
        <v>46</v>
      </c>
      <c r="F188" s="101">
        <v>13</v>
      </c>
      <c r="G188" s="101">
        <v>1788</v>
      </c>
      <c r="H188" s="101">
        <v>807</v>
      </c>
      <c r="I188" s="101">
        <v>794</v>
      </c>
      <c r="J188" s="101">
        <v>925</v>
      </c>
      <c r="K188" s="101">
        <v>1</v>
      </c>
    </row>
    <row r="189" spans="1:11" hidden="1">
      <c r="A189" s="4" t="s">
        <v>422</v>
      </c>
      <c r="B189" s="5" t="s">
        <v>423</v>
      </c>
      <c r="C189" s="5" t="s">
        <v>251</v>
      </c>
      <c r="D189" s="5" t="s">
        <v>5</v>
      </c>
      <c r="E189" s="101">
        <v>39</v>
      </c>
      <c r="F189" s="101">
        <v>17</v>
      </c>
      <c r="G189" s="101">
        <v>2853</v>
      </c>
      <c r="H189" s="101">
        <v>819</v>
      </c>
      <c r="I189" s="101">
        <v>978</v>
      </c>
      <c r="J189" s="101">
        <v>1316</v>
      </c>
      <c r="K189" s="101">
        <v>0</v>
      </c>
    </row>
    <row r="190" spans="1:11" hidden="1">
      <c r="A190" s="4" t="s">
        <v>424</v>
      </c>
      <c r="B190" s="5" t="s">
        <v>425</v>
      </c>
      <c r="C190" s="5" t="s">
        <v>342</v>
      </c>
      <c r="D190" s="5" t="s">
        <v>5</v>
      </c>
      <c r="E190" s="101">
        <v>21</v>
      </c>
      <c r="F190" s="101">
        <v>9</v>
      </c>
      <c r="G190" s="101">
        <v>1812</v>
      </c>
      <c r="H190" s="101">
        <v>405</v>
      </c>
      <c r="I190" s="101">
        <v>333</v>
      </c>
      <c r="J190" s="101">
        <v>872</v>
      </c>
      <c r="K190" s="101">
        <v>1</v>
      </c>
    </row>
    <row r="191" spans="1:11" hidden="1">
      <c r="A191" s="4" t="s">
        <v>426</v>
      </c>
      <c r="B191" s="5" t="s">
        <v>427</v>
      </c>
      <c r="C191" s="5" t="s">
        <v>279</v>
      </c>
      <c r="D191" s="5" t="s">
        <v>5</v>
      </c>
      <c r="E191" s="101">
        <v>101</v>
      </c>
      <c r="F191" s="101">
        <v>0</v>
      </c>
      <c r="G191" s="101">
        <v>7416</v>
      </c>
      <c r="H191" s="101">
        <v>856</v>
      </c>
      <c r="I191" s="101">
        <v>922</v>
      </c>
      <c r="J191" s="101">
        <v>880</v>
      </c>
      <c r="K191" s="101">
        <v>1</v>
      </c>
    </row>
    <row r="192" spans="1:11" hidden="1">
      <c r="A192" s="4" t="s">
        <v>428</v>
      </c>
      <c r="B192" s="5" t="s">
        <v>429</v>
      </c>
      <c r="C192" s="5" t="s">
        <v>279</v>
      </c>
      <c r="D192" s="5" t="s">
        <v>5</v>
      </c>
      <c r="E192" s="101">
        <v>126</v>
      </c>
      <c r="F192" s="101">
        <v>12</v>
      </c>
      <c r="G192" s="101">
        <v>20537</v>
      </c>
      <c r="H192" s="101">
        <v>7012</v>
      </c>
      <c r="I192" s="101">
        <v>6796</v>
      </c>
      <c r="J192" s="101">
        <v>5636</v>
      </c>
      <c r="K192" s="101">
        <v>1</v>
      </c>
    </row>
    <row r="193" spans="1:11" hidden="1">
      <c r="A193" s="4" t="s">
        <v>430</v>
      </c>
      <c r="B193" s="5" t="s">
        <v>431</v>
      </c>
      <c r="C193" s="5" t="s">
        <v>260</v>
      </c>
      <c r="D193" s="5" t="s">
        <v>5</v>
      </c>
      <c r="E193" s="101">
        <v>244</v>
      </c>
      <c r="F193" s="101">
        <v>1</v>
      </c>
      <c r="G193" s="101">
        <v>23219</v>
      </c>
      <c r="H193" s="101">
        <v>6457</v>
      </c>
      <c r="I193" s="101">
        <v>7407</v>
      </c>
      <c r="J193" s="101">
        <v>5614</v>
      </c>
      <c r="K193" s="101">
        <v>0</v>
      </c>
    </row>
    <row r="194" spans="1:11" hidden="1">
      <c r="A194" s="4" t="s">
        <v>432</v>
      </c>
      <c r="B194" s="5" t="s">
        <v>433</v>
      </c>
      <c r="C194" s="5" t="s">
        <v>289</v>
      </c>
      <c r="D194" s="5" t="s">
        <v>5</v>
      </c>
      <c r="E194" s="101">
        <v>16</v>
      </c>
      <c r="F194" s="101">
        <v>0</v>
      </c>
      <c r="G194" s="101">
        <v>1807</v>
      </c>
      <c r="H194" s="101">
        <v>862</v>
      </c>
      <c r="I194" s="101">
        <v>484</v>
      </c>
      <c r="J194" s="101">
        <v>591</v>
      </c>
      <c r="K194" s="101">
        <v>0</v>
      </c>
    </row>
    <row r="195" spans="1:11" hidden="1">
      <c r="A195" s="4" t="s">
        <v>434</v>
      </c>
      <c r="B195" s="5" t="s">
        <v>435</v>
      </c>
      <c r="C195" s="5" t="s">
        <v>289</v>
      </c>
      <c r="D195" s="5" t="s">
        <v>5</v>
      </c>
      <c r="E195" s="101">
        <v>5</v>
      </c>
      <c r="F195" s="101">
        <v>0</v>
      </c>
      <c r="G195" s="101">
        <v>557</v>
      </c>
      <c r="H195" s="101">
        <v>0</v>
      </c>
      <c r="I195" s="101">
        <v>180</v>
      </c>
      <c r="J195" s="101">
        <v>147</v>
      </c>
      <c r="K195" s="101">
        <v>1</v>
      </c>
    </row>
    <row r="196" spans="1:11" hidden="1">
      <c r="A196" s="4" t="s">
        <v>436</v>
      </c>
      <c r="B196" s="5" t="s">
        <v>437</v>
      </c>
      <c r="C196" s="5" t="s">
        <v>405</v>
      </c>
      <c r="D196" s="5" t="s">
        <v>5</v>
      </c>
      <c r="E196" s="101">
        <v>164</v>
      </c>
      <c r="F196" s="101">
        <v>15</v>
      </c>
      <c r="G196" s="101">
        <v>23425</v>
      </c>
      <c r="H196" s="101">
        <v>0</v>
      </c>
      <c r="I196" s="101">
        <v>620</v>
      </c>
      <c r="J196" s="101">
        <v>0</v>
      </c>
      <c r="K196" s="101">
        <v>0</v>
      </c>
    </row>
    <row r="197" spans="1:11" hidden="1">
      <c r="A197" s="4" t="s">
        <v>438</v>
      </c>
      <c r="B197" s="5" t="s">
        <v>439</v>
      </c>
      <c r="C197" s="5" t="s">
        <v>405</v>
      </c>
      <c r="D197" s="5" t="s">
        <v>5</v>
      </c>
      <c r="E197" s="101">
        <v>2</v>
      </c>
      <c r="F197" s="101">
        <v>0</v>
      </c>
      <c r="G197" s="101">
        <v>536</v>
      </c>
      <c r="H197" s="101">
        <v>209</v>
      </c>
      <c r="I197" s="101">
        <v>226</v>
      </c>
      <c r="J197" s="101">
        <v>572</v>
      </c>
      <c r="K197" s="101">
        <v>0</v>
      </c>
    </row>
    <row r="198" spans="1:11" hidden="1">
      <c r="A198" s="4" t="s">
        <v>440</v>
      </c>
      <c r="B198" s="5" t="s">
        <v>441</v>
      </c>
      <c r="C198" s="5" t="s">
        <v>405</v>
      </c>
      <c r="D198" s="5" t="s">
        <v>5</v>
      </c>
      <c r="E198" s="101">
        <v>44</v>
      </c>
      <c r="F198" s="101">
        <v>0</v>
      </c>
      <c r="G198" s="101">
        <v>3871</v>
      </c>
      <c r="H198" s="101">
        <v>0</v>
      </c>
      <c r="I198" s="101">
        <v>0</v>
      </c>
      <c r="J198" s="101">
        <v>135</v>
      </c>
      <c r="K198" s="101">
        <v>0</v>
      </c>
    </row>
    <row r="199" spans="1:11" hidden="1">
      <c r="A199" s="4" t="s">
        <v>442</v>
      </c>
      <c r="B199" s="5" t="s">
        <v>443</v>
      </c>
      <c r="C199" s="5" t="s">
        <v>405</v>
      </c>
      <c r="D199" s="5" t="s">
        <v>5</v>
      </c>
      <c r="E199" s="101">
        <v>71</v>
      </c>
      <c r="F199" s="101">
        <v>0</v>
      </c>
      <c r="G199" s="101">
        <v>13253</v>
      </c>
      <c r="H199" s="101">
        <v>1043</v>
      </c>
      <c r="I199" s="101">
        <v>7737</v>
      </c>
      <c r="J199" s="101">
        <v>13258</v>
      </c>
      <c r="K199" s="101">
        <v>0</v>
      </c>
    </row>
    <row r="200" spans="1:11" hidden="1">
      <c r="A200" s="4" t="s">
        <v>444</v>
      </c>
      <c r="B200" s="5" t="s">
        <v>445</v>
      </c>
      <c r="C200" s="5" t="s">
        <v>405</v>
      </c>
      <c r="D200" s="5" t="s">
        <v>5</v>
      </c>
      <c r="E200" s="101">
        <v>71</v>
      </c>
      <c r="F200" s="101">
        <v>14</v>
      </c>
      <c r="G200" s="101">
        <v>14373</v>
      </c>
      <c r="H200" s="101">
        <v>2088</v>
      </c>
      <c r="I200" s="101">
        <v>2529</v>
      </c>
      <c r="J200" s="101">
        <v>5809</v>
      </c>
      <c r="K200" s="101">
        <v>10</v>
      </c>
    </row>
    <row r="201" spans="1:11" hidden="1">
      <c r="A201" s="4" t="s">
        <v>446</v>
      </c>
      <c r="B201" s="5" t="s">
        <v>447</v>
      </c>
      <c r="C201" s="5" t="s">
        <v>448</v>
      </c>
      <c r="D201" s="5" t="s">
        <v>5</v>
      </c>
      <c r="E201" s="101">
        <v>11</v>
      </c>
      <c r="F201" s="101">
        <v>3</v>
      </c>
      <c r="G201" s="101">
        <v>1287</v>
      </c>
      <c r="H201" s="101">
        <v>314</v>
      </c>
      <c r="I201" s="101">
        <v>644</v>
      </c>
      <c r="J201" s="101">
        <v>949</v>
      </c>
      <c r="K201" s="101">
        <v>1</v>
      </c>
    </row>
    <row r="202" spans="1:11" hidden="1">
      <c r="A202" s="4" t="s">
        <v>449</v>
      </c>
      <c r="B202" s="5" t="s">
        <v>450</v>
      </c>
      <c r="C202" s="5" t="s">
        <v>448</v>
      </c>
      <c r="D202" s="5" t="s">
        <v>5</v>
      </c>
      <c r="E202" s="101">
        <v>28</v>
      </c>
      <c r="F202" s="101">
        <v>0</v>
      </c>
      <c r="G202" s="101">
        <v>1915</v>
      </c>
      <c r="H202" s="101">
        <v>247</v>
      </c>
      <c r="I202" s="101">
        <v>727</v>
      </c>
      <c r="J202" s="101">
        <v>941</v>
      </c>
      <c r="K202" s="101">
        <v>0</v>
      </c>
    </row>
    <row r="203" spans="1:11" hidden="1">
      <c r="A203" s="4" t="s">
        <v>451</v>
      </c>
      <c r="B203" s="5" t="s">
        <v>452</v>
      </c>
      <c r="C203" s="5" t="s">
        <v>448</v>
      </c>
      <c r="D203" s="5" t="s">
        <v>5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2</v>
      </c>
    </row>
    <row r="204" spans="1:11" hidden="1">
      <c r="A204" s="4" t="s">
        <v>453</v>
      </c>
      <c r="B204" s="5" t="s">
        <v>454</v>
      </c>
      <c r="C204" s="5" t="s">
        <v>448</v>
      </c>
      <c r="D204" s="5" t="s">
        <v>5</v>
      </c>
      <c r="E204" s="101">
        <v>234</v>
      </c>
      <c r="F204" s="101">
        <v>16</v>
      </c>
      <c r="G204" s="101">
        <v>31093</v>
      </c>
      <c r="H204" s="101">
        <v>3768</v>
      </c>
      <c r="I204" s="101">
        <v>15705</v>
      </c>
      <c r="J204" s="101">
        <v>8289</v>
      </c>
      <c r="K204" s="101">
        <v>2</v>
      </c>
    </row>
    <row r="205" spans="1:11" hidden="1">
      <c r="A205" s="4" t="s">
        <v>455</v>
      </c>
      <c r="B205" s="5" t="s">
        <v>456</v>
      </c>
      <c r="C205" s="5" t="s">
        <v>448</v>
      </c>
      <c r="D205" s="5" t="s">
        <v>5</v>
      </c>
      <c r="E205" s="101">
        <v>5</v>
      </c>
      <c r="F205" s="101">
        <v>5</v>
      </c>
      <c r="G205" s="101">
        <v>1395</v>
      </c>
      <c r="H205" s="101">
        <v>0</v>
      </c>
      <c r="I205" s="101">
        <v>154</v>
      </c>
      <c r="J205" s="101">
        <v>494</v>
      </c>
      <c r="K205" s="101">
        <v>5</v>
      </c>
    </row>
    <row r="206" spans="1:11" hidden="1">
      <c r="A206" s="4" t="s">
        <v>457</v>
      </c>
      <c r="B206" s="5" t="s">
        <v>458</v>
      </c>
      <c r="C206" s="5" t="s">
        <v>448</v>
      </c>
      <c r="D206" s="5" t="s">
        <v>5</v>
      </c>
      <c r="E206" s="101">
        <v>95</v>
      </c>
      <c r="F206" s="101">
        <v>0</v>
      </c>
      <c r="G206" s="101">
        <v>36968</v>
      </c>
      <c r="H206" s="101">
        <v>8636</v>
      </c>
      <c r="I206" s="101">
        <v>20171</v>
      </c>
      <c r="J206" s="101">
        <v>16132</v>
      </c>
      <c r="K206" s="101">
        <v>0</v>
      </c>
    </row>
    <row r="207" spans="1:11" hidden="1">
      <c r="A207" s="4" t="s">
        <v>459</v>
      </c>
      <c r="B207" s="5" t="s">
        <v>460</v>
      </c>
      <c r="C207" s="5" t="s">
        <v>448</v>
      </c>
      <c r="D207" s="5" t="s">
        <v>5</v>
      </c>
      <c r="E207" s="101">
        <v>0</v>
      </c>
      <c r="F207" s="101">
        <v>0</v>
      </c>
      <c r="G207" s="101">
        <v>0</v>
      </c>
      <c r="H207" s="101">
        <v>0</v>
      </c>
      <c r="I207" s="101">
        <v>0</v>
      </c>
      <c r="J207" s="101">
        <v>0</v>
      </c>
      <c r="K207" s="101">
        <v>0</v>
      </c>
    </row>
    <row r="208" spans="1:11" hidden="1">
      <c r="A208" s="4" t="s">
        <v>241</v>
      </c>
      <c r="B208" s="5" t="s">
        <v>242</v>
      </c>
      <c r="C208" s="5" t="s">
        <v>243</v>
      </c>
      <c r="D208" s="5" t="s">
        <v>6</v>
      </c>
      <c r="E208" s="101">
        <v>11</v>
      </c>
      <c r="F208" s="101">
        <v>0</v>
      </c>
      <c r="G208" s="101">
        <v>701</v>
      </c>
      <c r="H208" s="101">
        <v>97</v>
      </c>
      <c r="I208" s="101">
        <v>88</v>
      </c>
      <c r="J208" s="101">
        <v>200</v>
      </c>
      <c r="K208" s="101">
        <v>0</v>
      </c>
    </row>
    <row r="209" spans="1:11" hidden="1">
      <c r="A209" s="4" t="s">
        <v>244</v>
      </c>
      <c r="B209" s="5" t="s">
        <v>245</v>
      </c>
      <c r="C209" s="5" t="s">
        <v>246</v>
      </c>
      <c r="D209" s="5" t="s">
        <v>6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1</v>
      </c>
    </row>
    <row r="210" spans="1:11" hidden="1">
      <c r="A210" s="4" t="s">
        <v>247</v>
      </c>
      <c r="B210" s="5" t="s">
        <v>248</v>
      </c>
      <c r="C210" s="5" t="s">
        <v>243</v>
      </c>
      <c r="D210" s="5" t="s">
        <v>6</v>
      </c>
      <c r="E210" s="101">
        <v>50</v>
      </c>
      <c r="F210" s="101">
        <v>8</v>
      </c>
      <c r="G210" s="101">
        <v>2389</v>
      </c>
      <c r="H210" s="101">
        <v>389</v>
      </c>
      <c r="I210" s="101">
        <v>550</v>
      </c>
      <c r="J210" s="101">
        <v>831</v>
      </c>
      <c r="K210" s="101">
        <v>0</v>
      </c>
    </row>
    <row r="211" spans="1:11" hidden="1">
      <c r="A211" s="4" t="s">
        <v>249</v>
      </c>
      <c r="B211" s="5" t="s">
        <v>250</v>
      </c>
      <c r="C211" s="5" t="s">
        <v>251</v>
      </c>
      <c r="D211" s="5" t="s">
        <v>6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</row>
    <row r="212" spans="1:11" hidden="1">
      <c r="A212" s="4" t="s">
        <v>252</v>
      </c>
      <c r="B212" s="5" t="s">
        <v>253</v>
      </c>
      <c r="C212" s="5" t="s">
        <v>251</v>
      </c>
      <c r="D212" s="5" t="s">
        <v>6</v>
      </c>
      <c r="E212" s="101">
        <v>16</v>
      </c>
      <c r="F212" s="101">
        <v>0</v>
      </c>
      <c r="G212" s="101">
        <v>1074</v>
      </c>
      <c r="H212" s="101">
        <v>170</v>
      </c>
      <c r="I212" s="101">
        <v>521</v>
      </c>
      <c r="J212" s="101">
        <v>398</v>
      </c>
      <c r="K212" s="101">
        <v>0</v>
      </c>
    </row>
    <row r="213" spans="1:11" hidden="1">
      <c r="A213" s="4" t="s">
        <v>254</v>
      </c>
      <c r="B213" s="5" t="s">
        <v>255</v>
      </c>
      <c r="C213" s="5" t="s">
        <v>251</v>
      </c>
      <c r="D213" s="5" t="s">
        <v>6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</row>
    <row r="214" spans="1:11" hidden="1">
      <c r="A214" s="4" t="s">
        <v>256</v>
      </c>
      <c r="B214" s="5" t="s">
        <v>257</v>
      </c>
      <c r="C214" s="5" t="s">
        <v>243</v>
      </c>
      <c r="D214" s="5" t="s">
        <v>6</v>
      </c>
      <c r="E214" s="101">
        <v>53</v>
      </c>
      <c r="F214" s="101">
        <v>7</v>
      </c>
      <c r="G214" s="101">
        <v>3850</v>
      </c>
      <c r="H214" s="101">
        <v>1091</v>
      </c>
      <c r="I214" s="101">
        <v>645</v>
      </c>
      <c r="J214" s="101">
        <v>1196</v>
      </c>
      <c r="K214" s="101">
        <v>0</v>
      </c>
    </row>
    <row r="215" spans="1:11" hidden="1">
      <c r="A215" s="4" t="s">
        <v>258</v>
      </c>
      <c r="B215" s="5" t="s">
        <v>259</v>
      </c>
      <c r="C215" s="5" t="s">
        <v>260</v>
      </c>
      <c r="D215" s="5" t="s">
        <v>6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9</v>
      </c>
    </row>
    <row r="216" spans="1:11" hidden="1">
      <c r="A216" s="4" t="s">
        <v>261</v>
      </c>
      <c r="B216" s="5" t="s">
        <v>262</v>
      </c>
      <c r="C216" s="5" t="s">
        <v>263</v>
      </c>
      <c r="D216" s="5" t="s">
        <v>6</v>
      </c>
      <c r="E216" s="101">
        <v>10</v>
      </c>
      <c r="F216" s="101">
        <v>0</v>
      </c>
      <c r="G216" s="101">
        <v>1099</v>
      </c>
      <c r="H216" s="101">
        <v>0</v>
      </c>
      <c r="I216" s="101">
        <v>22</v>
      </c>
      <c r="J216" s="101">
        <v>1077</v>
      </c>
      <c r="K216" s="101">
        <v>0</v>
      </c>
    </row>
    <row r="217" spans="1:11" hidden="1">
      <c r="A217" s="4" t="s">
        <v>264</v>
      </c>
      <c r="B217" s="5" t="s">
        <v>265</v>
      </c>
      <c r="C217" s="5" t="s">
        <v>260</v>
      </c>
      <c r="D217" s="5" t="s">
        <v>6</v>
      </c>
      <c r="E217" s="101">
        <v>23</v>
      </c>
      <c r="F217" s="101">
        <v>0</v>
      </c>
      <c r="G217" s="101">
        <v>2378</v>
      </c>
      <c r="H217" s="101">
        <v>0</v>
      </c>
      <c r="I217" s="101">
        <v>1079</v>
      </c>
      <c r="J217" s="101">
        <v>1299</v>
      </c>
      <c r="K217" s="101">
        <v>0</v>
      </c>
    </row>
    <row r="218" spans="1:11" hidden="1">
      <c r="A218" s="4" t="s">
        <v>266</v>
      </c>
      <c r="B218" s="5" t="s">
        <v>267</v>
      </c>
      <c r="C218" s="5" t="s">
        <v>263</v>
      </c>
      <c r="D218" s="5" t="s">
        <v>6</v>
      </c>
      <c r="E218" s="101">
        <v>46</v>
      </c>
      <c r="F218" s="101">
        <v>0</v>
      </c>
      <c r="G218" s="101">
        <v>1262</v>
      </c>
      <c r="H218" s="101">
        <v>0</v>
      </c>
      <c r="I218" s="101">
        <v>300</v>
      </c>
      <c r="J218" s="101">
        <v>214</v>
      </c>
      <c r="K218" s="101">
        <v>0</v>
      </c>
    </row>
    <row r="219" spans="1:11" hidden="1">
      <c r="A219" s="4" t="s">
        <v>268</v>
      </c>
      <c r="B219" s="5" t="s">
        <v>269</v>
      </c>
      <c r="C219" s="5" t="s">
        <v>263</v>
      </c>
      <c r="D219" s="5" t="s">
        <v>6</v>
      </c>
      <c r="E219" s="101">
        <v>113</v>
      </c>
      <c r="F219" s="101">
        <v>0</v>
      </c>
      <c r="G219" s="101">
        <v>8867</v>
      </c>
      <c r="H219" s="101">
        <v>0</v>
      </c>
      <c r="I219" s="101">
        <v>0</v>
      </c>
      <c r="J219" s="101">
        <v>0</v>
      </c>
      <c r="K219" s="101">
        <v>0</v>
      </c>
    </row>
    <row r="220" spans="1:11" hidden="1">
      <c r="A220" s="4" t="s">
        <v>270</v>
      </c>
      <c r="B220" s="5" t="s">
        <v>271</v>
      </c>
      <c r="C220" s="5" t="s">
        <v>251</v>
      </c>
      <c r="D220" s="5" t="s">
        <v>6</v>
      </c>
      <c r="E220" s="101">
        <v>139</v>
      </c>
      <c r="F220" s="101">
        <v>12</v>
      </c>
      <c r="G220" s="101">
        <v>11527</v>
      </c>
      <c r="H220" s="101">
        <v>1576</v>
      </c>
      <c r="I220" s="101">
        <v>2846</v>
      </c>
      <c r="J220" s="101">
        <v>1882</v>
      </c>
      <c r="K220" s="101">
        <v>0</v>
      </c>
    </row>
    <row r="221" spans="1:11" hidden="1">
      <c r="A221" s="4" t="s">
        <v>272</v>
      </c>
      <c r="B221" s="5" t="s">
        <v>273</v>
      </c>
      <c r="C221" s="5" t="s">
        <v>274</v>
      </c>
      <c r="D221" s="5" t="s">
        <v>6</v>
      </c>
      <c r="E221" s="101">
        <v>117</v>
      </c>
      <c r="F221" s="101">
        <v>34</v>
      </c>
      <c r="G221" s="101">
        <v>12711</v>
      </c>
      <c r="H221" s="101">
        <v>1404</v>
      </c>
      <c r="I221" s="101">
        <v>4847</v>
      </c>
      <c r="J221" s="101">
        <v>6235</v>
      </c>
      <c r="K221" s="101">
        <v>0</v>
      </c>
    </row>
    <row r="222" spans="1:11" hidden="1">
      <c r="A222" s="4" t="s">
        <v>275</v>
      </c>
      <c r="B222" s="5" t="s">
        <v>276</v>
      </c>
      <c r="C222" s="5" t="s">
        <v>243</v>
      </c>
      <c r="D222" s="5" t="s">
        <v>6</v>
      </c>
      <c r="E222" s="101">
        <v>49</v>
      </c>
      <c r="F222" s="101">
        <v>0</v>
      </c>
      <c r="G222" s="101">
        <v>4650</v>
      </c>
      <c r="H222" s="101">
        <v>480</v>
      </c>
      <c r="I222" s="101">
        <v>1595</v>
      </c>
      <c r="J222" s="101">
        <v>2255</v>
      </c>
      <c r="K222" s="101">
        <v>0</v>
      </c>
    </row>
    <row r="223" spans="1:11" hidden="1">
      <c r="A223" s="4" t="s">
        <v>277</v>
      </c>
      <c r="B223" s="5" t="s">
        <v>278</v>
      </c>
      <c r="C223" s="5" t="s">
        <v>279</v>
      </c>
      <c r="D223" s="5" t="s">
        <v>6</v>
      </c>
      <c r="E223" s="101">
        <v>0</v>
      </c>
      <c r="F223" s="101">
        <v>0</v>
      </c>
      <c r="G223" s="101">
        <v>0</v>
      </c>
      <c r="H223" s="101">
        <v>0</v>
      </c>
      <c r="I223" s="101">
        <v>0</v>
      </c>
      <c r="J223" s="101">
        <v>0</v>
      </c>
      <c r="K223" s="101">
        <v>0</v>
      </c>
    </row>
    <row r="224" spans="1:11" hidden="1">
      <c r="A224" s="4" t="s">
        <v>280</v>
      </c>
      <c r="B224" s="5" t="s">
        <v>281</v>
      </c>
      <c r="C224" s="5" t="s">
        <v>279</v>
      </c>
      <c r="D224" s="5" t="s">
        <v>6</v>
      </c>
      <c r="E224" s="101">
        <v>6</v>
      </c>
      <c r="F224" s="101">
        <v>4</v>
      </c>
      <c r="G224" s="101">
        <v>2591</v>
      </c>
      <c r="H224" s="101">
        <v>371</v>
      </c>
      <c r="I224" s="101">
        <v>904</v>
      </c>
      <c r="J224" s="101">
        <v>1511</v>
      </c>
      <c r="K224" s="101">
        <v>0</v>
      </c>
    </row>
    <row r="225" spans="1:11" hidden="1">
      <c r="A225" s="4" t="s">
        <v>282</v>
      </c>
      <c r="B225" s="5" t="s">
        <v>283</v>
      </c>
      <c r="C225" s="5" t="s">
        <v>284</v>
      </c>
      <c r="D225" s="5" t="s">
        <v>6</v>
      </c>
      <c r="E225" s="101">
        <v>2</v>
      </c>
      <c r="F225" s="101">
        <v>0</v>
      </c>
      <c r="G225" s="101">
        <v>335</v>
      </c>
      <c r="H225" s="101">
        <v>23</v>
      </c>
      <c r="I225" s="101">
        <v>130</v>
      </c>
      <c r="J225" s="101">
        <v>182</v>
      </c>
      <c r="K225" s="101">
        <v>0</v>
      </c>
    </row>
    <row r="226" spans="1:11" hidden="1">
      <c r="A226" s="4" t="s">
        <v>285</v>
      </c>
      <c r="B226" s="5" t="s">
        <v>286</v>
      </c>
      <c r="C226" s="5" t="s">
        <v>279</v>
      </c>
      <c r="D226" s="5" t="s">
        <v>6</v>
      </c>
      <c r="E226" s="101">
        <v>172</v>
      </c>
      <c r="F226" s="101">
        <v>1</v>
      </c>
      <c r="G226" s="101">
        <v>17783</v>
      </c>
      <c r="H226" s="101">
        <v>5108</v>
      </c>
      <c r="I226" s="101">
        <v>6296</v>
      </c>
      <c r="J226" s="101">
        <v>5811</v>
      </c>
      <c r="K226" s="101">
        <v>0</v>
      </c>
    </row>
    <row r="227" spans="1:11" hidden="1">
      <c r="A227" s="4" t="s">
        <v>287</v>
      </c>
      <c r="B227" s="5" t="s">
        <v>288</v>
      </c>
      <c r="C227" s="5" t="s">
        <v>289</v>
      </c>
      <c r="D227" s="5" t="s">
        <v>6</v>
      </c>
      <c r="E227" s="101">
        <v>15</v>
      </c>
      <c r="F227" s="101">
        <v>0</v>
      </c>
      <c r="G227" s="101">
        <v>1490</v>
      </c>
      <c r="H227" s="101">
        <v>17</v>
      </c>
      <c r="I227" s="101">
        <v>741</v>
      </c>
      <c r="J227" s="101">
        <v>777</v>
      </c>
      <c r="K227" s="101">
        <v>0</v>
      </c>
    </row>
    <row r="228" spans="1:11" hidden="1">
      <c r="A228" s="4" t="s">
        <v>290</v>
      </c>
      <c r="B228" s="5" t="s">
        <v>291</v>
      </c>
      <c r="C228" s="5" t="s">
        <v>292</v>
      </c>
      <c r="D228" s="5" t="s">
        <v>6</v>
      </c>
      <c r="E228" s="101">
        <v>47</v>
      </c>
      <c r="F228" s="101">
        <v>10</v>
      </c>
      <c r="G228" s="101">
        <v>5043</v>
      </c>
      <c r="H228" s="101">
        <v>1934</v>
      </c>
      <c r="I228" s="101">
        <v>1497</v>
      </c>
      <c r="J228" s="101">
        <v>1612</v>
      </c>
      <c r="K228" s="101">
        <v>0</v>
      </c>
    </row>
    <row r="229" spans="1:11" hidden="1">
      <c r="A229" s="4" t="s">
        <v>293</v>
      </c>
      <c r="B229" s="5" t="s">
        <v>294</v>
      </c>
      <c r="C229" s="5" t="s">
        <v>279</v>
      </c>
      <c r="D229" s="5" t="s">
        <v>6</v>
      </c>
      <c r="E229" s="101">
        <v>145</v>
      </c>
      <c r="F229" s="101">
        <v>1</v>
      </c>
      <c r="G229" s="101">
        <v>7157</v>
      </c>
      <c r="H229" s="101">
        <v>0</v>
      </c>
      <c r="I229" s="101">
        <v>0</v>
      </c>
      <c r="J229" s="101">
        <v>0</v>
      </c>
      <c r="K229" s="101">
        <v>0</v>
      </c>
    </row>
    <row r="230" spans="1:11" hidden="1">
      <c r="A230" s="4" t="s">
        <v>295</v>
      </c>
      <c r="B230" s="5" t="s">
        <v>296</v>
      </c>
      <c r="C230" s="5" t="s">
        <v>279</v>
      </c>
      <c r="D230" s="5" t="s">
        <v>6</v>
      </c>
      <c r="E230" s="101">
        <v>103</v>
      </c>
      <c r="F230" s="101">
        <v>1</v>
      </c>
      <c r="G230" s="101">
        <v>4404</v>
      </c>
      <c r="H230" s="101">
        <v>646</v>
      </c>
      <c r="I230" s="101">
        <v>277</v>
      </c>
      <c r="J230" s="101">
        <v>308</v>
      </c>
      <c r="K230" s="101">
        <v>2</v>
      </c>
    </row>
    <row r="231" spans="1:11" hidden="1">
      <c r="A231" s="4" t="s">
        <v>297</v>
      </c>
      <c r="B231" s="5" t="s">
        <v>298</v>
      </c>
      <c r="C231" s="5" t="s">
        <v>289</v>
      </c>
      <c r="D231" s="5" t="s">
        <v>6</v>
      </c>
      <c r="E231" s="101">
        <v>80</v>
      </c>
      <c r="F231" s="101">
        <v>4</v>
      </c>
      <c r="G231" s="101">
        <v>17848</v>
      </c>
      <c r="H231" s="101">
        <v>0</v>
      </c>
      <c r="I231" s="101">
        <v>0</v>
      </c>
      <c r="J231" s="101">
        <v>0</v>
      </c>
      <c r="K231" s="101">
        <v>9</v>
      </c>
    </row>
    <row r="232" spans="1:11" hidden="1">
      <c r="A232" s="4" t="s">
        <v>299</v>
      </c>
      <c r="B232" s="5" t="s">
        <v>300</v>
      </c>
      <c r="C232" s="5" t="s">
        <v>243</v>
      </c>
      <c r="D232" s="5" t="s">
        <v>6</v>
      </c>
      <c r="E232" s="101">
        <v>31</v>
      </c>
      <c r="F232" s="101">
        <v>12</v>
      </c>
      <c r="G232" s="101">
        <v>3306</v>
      </c>
      <c r="H232" s="101">
        <v>216</v>
      </c>
      <c r="I232" s="101">
        <v>591</v>
      </c>
      <c r="J232" s="101">
        <v>2499</v>
      </c>
      <c r="K232" s="101">
        <v>0</v>
      </c>
    </row>
    <row r="233" spans="1:11" hidden="1">
      <c r="A233" s="4" t="s">
        <v>301</v>
      </c>
      <c r="B233" s="5" t="s">
        <v>302</v>
      </c>
      <c r="C233" s="5" t="s">
        <v>274</v>
      </c>
      <c r="D233" s="5" t="s">
        <v>6</v>
      </c>
      <c r="E233" s="101">
        <v>36</v>
      </c>
      <c r="F233" s="101">
        <v>17</v>
      </c>
      <c r="G233" s="101">
        <v>1990</v>
      </c>
      <c r="H233" s="101">
        <v>139</v>
      </c>
      <c r="I233" s="101">
        <v>458</v>
      </c>
      <c r="J233" s="101">
        <v>889</v>
      </c>
      <c r="K233" s="101">
        <v>5</v>
      </c>
    </row>
    <row r="234" spans="1:11" hidden="1">
      <c r="A234" s="4" t="s">
        <v>303</v>
      </c>
      <c r="B234" s="5" t="s">
        <v>304</v>
      </c>
      <c r="C234" s="5" t="s">
        <v>284</v>
      </c>
      <c r="D234" s="5" t="s">
        <v>6</v>
      </c>
      <c r="E234" s="101">
        <v>154</v>
      </c>
      <c r="F234" s="101">
        <v>30</v>
      </c>
      <c r="G234" s="101">
        <v>7054</v>
      </c>
      <c r="H234" s="101">
        <v>2224</v>
      </c>
      <c r="I234" s="101">
        <v>2162</v>
      </c>
      <c r="J234" s="101">
        <v>2929</v>
      </c>
      <c r="K234" s="101">
        <v>1</v>
      </c>
    </row>
    <row r="235" spans="1:11" hidden="1">
      <c r="A235" s="4" t="s">
        <v>305</v>
      </c>
      <c r="B235" s="5" t="s">
        <v>306</v>
      </c>
      <c r="C235" s="5" t="s">
        <v>292</v>
      </c>
      <c r="D235" s="5" t="s">
        <v>6</v>
      </c>
      <c r="E235" s="101">
        <v>103</v>
      </c>
      <c r="F235" s="101">
        <v>3</v>
      </c>
      <c r="G235" s="101">
        <v>4913</v>
      </c>
      <c r="H235" s="101">
        <v>1900</v>
      </c>
      <c r="I235" s="101">
        <v>3462</v>
      </c>
      <c r="J235" s="101">
        <v>2817</v>
      </c>
      <c r="K235" s="101">
        <v>1</v>
      </c>
    </row>
    <row r="236" spans="1:11" hidden="1">
      <c r="A236" s="4" t="s">
        <v>307</v>
      </c>
      <c r="B236" s="5" t="s">
        <v>308</v>
      </c>
      <c r="C236" s="5" t="s">
        <v>309</v>
      </c>
      <c r="D236" s="5" t="s">
        <v>6</v>
      </c>
      <c r="E236" s="101">
        <v>70</v>
      </c>
      <c r="F236" s="101">
        <v>0</v>
      </c>
      <c r="G236" s="101">
        <v>3989</v>
      </c>
      <c r="H236" s="101">
        <v>482</v>
      </c>
      <c r="I236" s="101">
        <v>1381</v>
      </c>
      <c r="J236" s="101">
        <v>1968</v>
      </c>
      <c r="K236" s="101">
        <v>9</v>
      </c>
    </row>
    <row r="237" spans="1:11" hidden="1">
      <c r="A237" s="4" t="s">
        <v>310</v>
      </c>
      <c r="B237" s="5" t="s">
        <v>311</v>
      </c>
      <c r="C237" s="5" t="s">
        <v>309</v>
      </c>
      <c r="D237" s="5" t="s">
        <v>6</v>
      </c>
      <c r="E237" s="101">
        <v>48</v>
      </c>
      <c r="F237" s="101">
        <v>0</v>
      </c>
      <c r="G237" s="101">
        <v>1719</v>
      </c>
      <c r="H237" s="101">
        <v>342</v>
      </c>
      <c r="I237" s="101">
        <v>614</v>
      </c>
      <c r="J237" s="101">
        <v>740</v>
      </c>
      <c r="K237" s="101">
        <v>1</v>
      </c>
    </row>
    <row r="238" spans="1:11" hidden="1">
      <c r="A238" s="4" t="s">
        <v>312</v>
      </c>
      <c r="B238" s="5" t="s">
        <v>313</v>
      </c>
      <c r="C238" s="5" t="s">
        <v>263</v>
      </c>
      <c r="D238" s="5" t="s">
        <v>6</v>
      </c>
      <c r="E238" s="101">
        <v>53</v>
      </c>
      <c r="F238" s="101">
        <v>6</v>
      </c>
      <c r="G238" s="101">
        <v>4755</v>
      </c>
      <c r="H238" s="101">
        <v>681</v>
      </c>
      <c r="I238" s="101">
        <v>1612</v>
      </c>
      <c r="J238" s="101">
        <v>3063</v>
      </c>
      <c r="K238" s="101">
        <v>0</v>
      </c>
    </row>
    <row r="239" spans="1:11" hidden="1">
      <c r="A239" s="4" t="s">
        <v>314</v>
      </c>
      <c r="B239" s="5" t="s">
        <v>315</v>
      </c>
      <c r="C239" s="5" t="s">
        <v>263</v>
      </c>
      <c r="D239" s="5" t="s">
        <v>6</v>
      </c>
      <c r="E239" s="101">
        <v>0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</row>
    <row r="240" spans="1:11" hidden="1">
      <c r="A240" s="4" t="s">
        <v>316</v>
      </c>
      <c r="B240" s="5" t="s">
        <v>317</v>
      </c>
      <c r="C240" s="5" t="s">
        <v>263</v>
      </c>
      <c r="D240" s="5" t="s">
        <v>6</v>
      </c>
      <c r="E240" s="101">
        <v>25</v>
      </c>
      <c r="F240" s="101">
        <v>0</v>
      </c>
      <c r="G240" s="101">
        <v>1069</v>
      </c>
      <c r="H240" s="101">
        <v>0</v>
      </c>
      <c r="I240" s="101">
        <v>0</v>
      </c>
      <c r="J240" s="101">
        <v>0</v>
      </c>
      <c r="K240" s="101">
        <v>0</v>
      </c>
    </row>
    <row r="241" spans="1:11" hidden="1">
      <c r="A241" s="4" t="s">
        <v>318</v>
      </c>
      <c r="B241" s="5" t="s">
        <v>319</v>
      </c>
      <c r="C241" s="5" t="s">
        <v>279</v>
      </c>
      <c r="D241" s="5" t="s">
        <v>6</v>
      </c>
      <c r="E241" s="101">
        <v>35</v>
      </c>
      <c r="F241" s="101">
        <v>27</v>
      </c>
      <c r="G241" s="101">
        <v>3054</v>
      </c>
      <c r="H241" s="101">
        <v>149</v>
      </c>
      <c r="I241" s="101">
        <v>1069</v>
      </c>
      <c r="J241" s="101">
        <v>2280</v>
      </c>
      <c r="K241" s="101">
        <v>0</v>
      </c>
    </row>
    <row r="242" spans="1:11" hidden="1">
      <c r="A242" s="4" t="s">
        <v>320</v>
      </c>
      <c r="B242" s="5" t="s">
        <v>321</v>
      </c>
      <c r="C242" s="5" t="s">
        <v>263</v>
      </c>
      <c r="D242" s="5" t="s">
        <v>6</v>
      </c>
      <c r="E242" s="101">
        <v>17</v>
      </c>
      <c r="F242" s="101">
        <v>4</v>
      </c>
      <c r="G242" s="101">
        <v>1767</v>
      </c>
      <c r="H242" s="101">
        <v>150</v>
      </c>
      <c r="I242" s="101">
        <v>450</v>
      </c>
      <c r="J242" s="101">
        <v>1342</v>
      </c>
      <c r="K242" s="101">
        <v>0</v>
      </c>
    </row>
    <row r="243" spans="1:11" hidden="1">
      <c r="A243" s="4" t="s">
        <v>322</v>
      </c>
      <c r="B243" s="5" t="s">
        <v>323</v>
      </c>
      <c r="C243" s="5" t="s">
        <v>292</v>
      </c>
      <c r="D243" s="5" t="s">
        <v>6</v>
      </c>
      <c r="E243" s="101">
        <v>99</v>
      </c>
      <c r="F243" s="101">
        <v>17</v>
      </c>
      <c r="G243" s="101">
        <v>8427</v>
      </c>
      <c r="H243" s="101">
        <v>3290</v>
      </c>
      <c r="I243" s="101">
        <v>2458</v>
      </c>
      <c r="J243" s="101">
        <v>2207</v>
      </c>
      <c r="K243" s="101">
        <v>0</v>
      </c>
    </row>
    <row r="244" spans="1:11" hidden="1">
      <c r="A244" s="4" t="s">
        <v>324</v>
      </c>
      <c r="B244" s="5" t="s">
        <v>325</v>
      </c>
      <c r="C244" s="5" t="s">
        <v>284</v>
      </c>
      <c r="D244" s="5" t="s">
        <v>6</v>
      </c>
      <c r="E244" s="101">
        <v>68</v>
      </c>
      <c r="F244" s="101">
        <v>35</v>
      </c>
      <c r="G244" s="101">
        <v>836</v>
      </c>
      <c r="H244" s="101">
        <v>594</v>
      </c>
      <c r="I244" s="101">
        <v>1018</v>
      </c>
      <c r="J244" s="101">
        <v>2267</v>
      </c>
      <c r="K244" s="101">
        <v>0</v>
      </c>
    </row>
    <row r="245" spans="1:11" hidden="1">
      <c r="A245" s="4" t="s">
        <v>326</v>
      </c>
      <c r="B245" s="5" t="s">
        <v>327</v>
      </c>
      <c r="C245" s="5" t="s">
        <v>284</v>
      </c>
      <c r="D245" s="5" t="s">
        <v>6</v>
      </c>
      <c r="E245" s="101">
        <v>61</v>
      </c>
      <c r="F245" s="101">
        <v>0</v>
      </c>
      <c r="G245" s="101">
        <v>5285</v>
      </c>
      <c r="H245" s="101">
        <v>733</v>
      </c>
      <c r="I245" s="101">
        <v>2056</v>
      </c>
      <c r="J245" s="101">
        <v>1517</v>
      </c>
      <c r="K245" s="101">
        <v>0</v>
      </c>
    </row>
    <row r="246" spans="1:11" hidden="1">
      <c r="A246" s="4" t="s">
        <v>328</v>
      </c>
      <c r="B246" s="5" t="s">
        <v>329</v>
      </c>
      <c r="C246" s="5" t="s">
        <v>243</v>
      </c>
      <c r="D246" s="5" t="s">
        <v>6</v>
      </c>
      <c r="E246" s="101">
        <v>51</v>
      </c>
      <c r="F246" s="101">
        <v>1</v>
      </c>
      <c r="G246" s="101">
        <v>2410</v>
      </c>
      <c r="H246" s="101">
        <v>1087</v>
      </c>
      <c r="I246" s="101">
        <v>382</v>
      </c>
      <c r="J246" s="101">
        <v>1851</v>
      </c>
      <c r="K246" s="101">
        <v>0</v>
      </c>
    </row>
    <row r="247" spans="1:11" hidden="1">
      <c r="A247" s="4" t="s">
        <v>330</v>
      </c>
      <c r="B247" s="5" t="s">
        <v>331</v>
      </c>
      <c r="C247" s="5" t="s">
        <v>289</v>
      </c>
      <c r="D247" s="5" t="s">
        <v>6</v>
      </c>
      <c r="E247" s="101">
        <v>24</v>
      </c>
      <c r="F247" s="101">
        <v>0</v>
      </c>
      <c r="G247" s="101">
        <v>2453</v>
      </c>
      <c r="H247" s="101">
        <v>0</v>
      </c>
      <c r="I247" s="101">
        <v>386</v>
      </c>
      <c r="J247" s="101">
        <v>225</v>
      </c>
      <c r="K247" s="101">
        <v>0</v>
      </c>
    </row>
    <row r="248" spans="1:11" hidden="1">
      <c r="A248" s="4" t="s">
        <v>332</v>
      </c>
      <c r="B248" s="5" t="s">
        <v>333</v>
      </c>
      <c r="C248" s="5" t="s">
        <v>279</v>
      </c>
      <c r="D248" s="5" t="s">
        <v>6</v>
      </c>
      <c r="E248" s="101">
        <v>54</v>
      </c>
      <c r="F248" s="101">
        <v>10</v>
      </c>
      <c r="G248" s="101">
        <v>5780</v>
      </c>
      <c r="H248" s="101">
        <v>611</v>
      </c>
      <c r="I248" s="101">
        <v>0</v>
      </c>
      <c r="J248" s="101">
        <v>0</v>
      </c>
      <c r="K248" s="101">
        <v>2</v>
      </c>
    </row>
    <row r="249" spans="1:11" hidden="1">
      <c r="A249" s="4" t="s">
        <v>334</v>
      </c>
      <c r="B249" s="5" t="s">
        <v>335</v>
      </c>
      <c r="C249" s="5" t="s">
        <v>284</v>
      </c>
      <c r="D249" s="5" t="s">
        <v>6</v>
      </c>
      <c r="E249" s="101">
        <v>161</v>
      </c>
      <c r="F249" s="101">
        <v>46</v>
      </c>
      <c r="G249" s="101">
        <v>11741</v>
      </c>
      <c r="H249" s="101">
        <v>4814</v>
      </c>
      <c r="I249" s="101">
        <v>3870</v>
      </c>
      <c r="J249" s="101">
        <v>2698</v>
      </c>
      <c r="K249" s="101">
        <v>2</v>
      </c>
    </row>
    <row r="250" spans="1:11" hidden="1">
      <c r="A250" s="4" t="s">
        <v>336</v>
      </c>
      <c r="B250" s="5" t="s">
        <v>337</v>
      </c>
      <c r="C250" s="5" t="s">
        <v>243</v>
      </c>
      <c r="D250" s="5" t="s">
        <v>6</v>
      </c>
      <c r="E250" s="101">
        <v>83</v>
      </c>
      <c r="F250" s="101">
        <v>8</v>
      </c>
      <c r="G250" s="101">
        <v>6016</v>
      </c>
      <c r="H250" s="101">
        <v>491</v>
      </c>
      <c r="I250" s="101">
        <v>1735</v>
      </c>
      <c r="J250" s="101">
        <v>1527</v>
      </c>
      <c r="K250" s="101">
        <v>1</v>
      </c>
    </row>
    <row r="251" spans="1:11" hidden="1">
      <c r="A251" s="4" t="s">
        <v>338</v>
      </c>
      <c r="B251" s="5" t="s">
        <v>339</v>
      </c>
      <c r="C251" s="5" t="s">
        <v>243</v>
      </c>
      <c r="D251" s="5" t="s">
        <v>6</v>
      </c>
      <c r="E251" s="101">
        <v>33</v>
      </c>
      <c r="F251" s="101">
        <v>0</v>
      </c>
      <c r="G251" s="101">
        <v>3553</v>
      </c>
      <c r="H251" s="101">
        <v>725</v>
      </c>
      <c r="I251" s="101">
        <v>1856</v>
      </c>
      <c r="J251" s="101">
        <v>1611</v>
      </c>
      <c r="K251" s="101">
        <v>0</v>
      </c>
    </row>
    <row r="252" spans="1:11" hidden="1">
      <c r="A252" s="4" t="s">
        <v>340</v>
      </c>
      <c r="B252" s="5" t="s">
        <v>341</v>
      </c>
      <c r="C252" s="5" t="s">
        <v>342</v>
      </c>
      <c r="D252" s="5" t="s">
        <v>6</v>
      </c>
      <c r="E252" s="101">
        <v>717</v>
      </c>
      <c r="F252" s="101">
        <v>561</v>
      </c>
      <c r="G252" s="101">
        <v>20422</v>
      </c>
      <c r="H252" s="101">
        <v>8132</v>
      </c>
      <c r="I252" s="101">
        <v>4428</v>
      </c>
      <c r="J252" s="101">
        <v>1248</v>
      </c>
      <c r="K252" s="101">
        <v>0</v>
      </c>
    </row>
    <row r="253" spans="1:11" hidden="1">
      <c r="A253" s="4" t="s">
        <v>343</v>
      </c>
      <c r="B253" s="5" t="s">
        <v>344</v>
      </c>
      <c r="C253" s="5" t="s">
        <v>284</v>
      </c>
      <c r="D253" s="5" t="s">
        <v>6</v>
      </c>
      <c r="E253" s="101">
        <v>29</v>
      </c>
      <c r="F253" s="101">
        <v>15</v>
      </c>
      <c r="G253" s="101">
        <v>1585</v>
      </c>
      <c r="H253" s="101">
        <v>0</v>
      </c>
      <c r="I253" s="101">
        <v>0</v>
      </c>
      <c r="J253" s="101">
        <v>65</v>
      </c>
      <c r="K253" s="101">
        <v>2</v>
      </c>
    </row>
    <row r="254" spans="1:11" hidden="1">
      <c r="A254" s="4" t="s">
        <v>345</v>
      </c>
      <c r="B254" s="5" t="s">
        <v>346</v>
      </c>
      <c r="C254" s="5" t="s">
        <v>263</v>
      </c>
      <c r="D254" s="5" t="s">
        <v>6</v>
      </c>
      <c r="E254" s="101">
        <v>22</v>
      </c>
      <c r="F254" s="101">
        <v>0</v>
      </c>
      <c r="G254" s="101">
        <v>1055</v>
      </c>
      <c r="H254" s="101">
        <v>0</v>
      </c>
      <c r="I254" s="101">
        <v>0</v>
      </c>
      <c r="J254" s="101">
        <v>0</v>
      </c>
      <c r="K254" s="101">
        <v>0</v>
      </c>
    </row>
    <row r="255" spans="1:11" hidden="1">
      <c r="A255" s="4" t="s">
        <v>347</v>
      </c>
      <c r="B255" s="5" t="s">
        <v>348</v>
      </c>
      <c r="C255" s="5" t="s">
        <v>279</v>
      </c>
      <c r="D255" s="5" t="s">
        <v>6</v>
      </c>
      <c r="E255" s="101">
        <v>39</v>
      </c>
      <c r="F255" s="101">
        <v>13</v>
      </c>
      <c r="G255" s="101">
        <v>2186</v>
      </c>
      <c r="H255" s="101">
        <v>475</v>
      </c>
      <c r="I255" s="101">
        <v>493</v>
      </c>
      <c r="J255" s="101">
        <v>1392</v>
      </c>
      <c r="K255" s="101">
        <v>0</v>
      </c>
    </row>
    <row r="256" spans="1:11" hidden="1">
      <c r="A256" s="4" t="s">
        <v>349</v>
      </c>
      <c r="B256" s="5" t="s">
        <v>350</v>
      </c>
      <c r="C256" s="5" t="s">
        <v>263</v>
      </c>
      <c r="D256" s="5" t="s">
        <v>6</v>
      </c>
      <c r="E256" s="101">
        <v>18</v>
      </c>
      <c r="F256" s="101">
        <v>1</v>
      </c>
      <c r="G256" s="101">
        <v>1043</v>
      </c>
      <c r="H256" s="101">
        <v>116</v>
      </c>
      <c r="I256" s="101">
        <v>465</v>
      </c>
      <c r="J256" s="101">
        <v>379</v>
      </c>
      <c r="K256" s="101">
        <v>0</v>
      </c>
    </row>
    <row r="257" spans="1:11" hidden="1">
      <c r="A257" s="4" t="s">
        <v>351</v>
      </c>
      <c r="B257" s="5" t="s">
        <v>352</v>
      </c>
      <c r="C257" s="5" t="s">
        <v>342</v>
      </c>
      <c r="D257" s="5" t="s">
        <v>6</v>
      </c>
      <c r="E257" s="101">
        <v>33</v>
      </c>
      <c r="F257" s="101">
        <v>17</v>
      </c>
      <c r="G257" s="101">
        <v>2593</v>
      </c>
      <c r="H257" s="101">
        <v>638</v>
      </c>
      <c r="I257" s="101">
        <v>389</v>
      </c>
      <c r="J257" s="101">
        <v>180</v>
      </c>
      <c r="K257" s="101">
        <v>9</v>
      </c>
    </row>
    <row r="258" spans="1:11" hidden="1">
      <c r="A258" s="4" t="s">
        <v>353</v>
      </c>
      <c r="B258" s="5" t="s">
        <v>354</v>
      </c>
      <c r="C258" s="5" t="s">
        <v>274</v>
      </c>
      <c r="D258" s="5" t="s">
        <v>6</v>
      </c>
      <c r="E258" s="101">
        <v>39</v>
      </c>
      <c r="F258" s="101">
        <v>24</v>
      </c>
      <c r="G258" s="101">
        <v>1129</v>
      </c>
      <c r="H258" s="101">
        <v>0</v>
      </c>
      <c r="I258" s="101">
        <v>308</v>
      </c>
      <c r="J258" s="101">
        <v>1642</v>
      </c>
      <c r="K258" s="101">
        <v>9</v>
      </c>
    </row>
    <row r="259" spans="1:11" hidden="1">
      <c r="A259" s="4" t="s">
        <v>355</v>
      </c>
      <c r="B259" s="5" t="s">
        <v>356</v>
      </c>
      <c r="C259" s="5" t="s">
        <v>260</v>
      </c>
      <c r="D259" s="5" t="s">
        <v>6</v>
      </c>
      <c r="E259" s="101">
        <v>70</v>
      </c>
      <c r="F259" s="101">
        <v>25</v>
      </c>
      <c r="G259" s="101">
        <v>7175</v>
      </c>
      <c r="H259" s="101">
        <v>316</v>
      </c>
      <c r="I259" s="101">
        <v>1121</v>
      </c>
      <c r="J259" s="101">
        <v>5518</v>
      </c>
      <c r="K259" s="101">
        <v>0</v>
      </c>
    </row>
    <row r="260" spans="1:11" hidden="1">
      <c r="A260" s="4" t="s">
        <v>357</v>
      </c>
      <c r="B260" s="5" t="s">
        <v>358</v>
      </c>
      <c r="C260" s="5" t="s">
        <v>260</v>
      </c>
      <c r="D260" s="5" t="s">
        <v>6</v>
      </c>
      <c r="E260" s="101">
        <v>19</v>
      </c>
      <c r="F260" s="101">
        <v>11</v>
      </c>
      <c r="G260" s="101">
        <v>2185</v>
      </c>
      <c r="H260" s="101">
        <v>0</v>
      </c>
      <c r="I260" s="101">
        <v>452</v>
      </c>
      <c r="J260" s="101">
        <v>1663</v>
      </c>
      <c r="K260" s="101">
        <v>9</v>
      </c>
    </row>
    <row r="261" spans="1:11" hidden="1">
      <c r="A261" s="4" t="s">
        <v>359</v>
      </c>
      <c r="B261" s="5" t="s">
        <v>360</v>
      </c>
      <c r="C261" s="5" t="s">
        <v>342</v>
      </c>
      <c r="D261" s="5" t="s">
        <v>6</v>
      </c>
      <c r="E261" s="101">
        <v>25</v>
      </c>
      <c r="F261" s="101">
        <v>1</v>
      </c>
      <c r="G261" s="101">
        <v>2462</v>
      </c>
      <c r="H261" s="101">
        <v>78</v>
      </c>
      <c r="I261" s="101">
        <v>819</v>
      </c>
      <c r="J261" s="101">
        <v>1359</v>
      </c>
      <c r="K261" s="101">
        <v>0</v>
      </c>
    </row>
    <row r="262" spans="1:11" hidden="1">
      <c r="A262" s="4" t="s">
        <v>361</v>
      </c>
      <c r="B262" s="5" t="s">
        <v>362</v>
      </c>
      <c r="C262" s="5" t="s">
        <v>260</v>
      </c>
      <c r="D262" s="5" t="s">
        <v>6</v>
      </c>
      <c r="E262" s="101">
        <v>212</v>
      </c>
      <c r="F262" s="101">
        <v>2</v>
      </c>
      <c r="G262" s="101">
        <v>13060</v>
      </c>
      <c r="H262" s="101">
        <v>3227</v>
      </c>
      <c r="I262" s="101">
        <v>4221</v>
      </c>
      <c r="J262" s="101">
        <v>4667</v>
      </c>
      <c r="K262" s="101">
        <v>10</v>
      </c>
    </row>
    <row r="263" spans="1:11" hidden="1">
      <c r="A263" s="4" t="s">
        <v>363</v>
      </c>
      <c r="B263" s="5" t="s">
        <v>364</v>
      </c>
      <c r="C263" s="5" t="s">
        <v>260</v>
      </c>
      <c r="D263" s="5" t="s">
        <v>6</v>
      </c>
      <c r="E263" s="101">
        <v>125</v>
      </c>
      <c r="F263" s="101">
        <v>7</v>
      </c>
      <c r="G263" s="101">
        <v>7370</v>
      </c>
      <c r="H263" s="101">
        <v>1567</v>
      </c>
      <c r="I263" s="101">
        <v>2521</v>
      </c>
      <c r="J263" s="101">
        <v>2990</v>
      </c>
      <c r="K263" s="101">
        <v>1</v>
      </c>
    </row>
    <row r="264" spans="1:11" hidden="1">
      <c r="A264" s="4" t="s">
        <v>365</v>
      </c>
      <c r="B264" s="5" t="s">
        <v>366</v>
      </c>
      <c r="C264" s="5" t="s">
        <v>292</v>
      </c>
      <c r="D264" s="5" t="s">
        <v>6</v>
      </c>
      <c r="E264" s="101">
        <v>65</v>
      </c>
      <c r="F264" s="101">
        <v>0</v>
      </c>
      <c r="G264" s="101">
        <v>4745</v>
      </c>
      <c r="H264" s="101">
        <v>1389</v>
      </c>
      <c r="I264" s="101">
        <v>573</v>
      </c>
      <c r="J264" s="101">
        <v>536</v>
      </c>
      <c r="K264" s="101">
        <v>0</v>
      </c>
    </row>
    <row r="265" spans="1:11" hidden="1">
      <c r="A265" s="4" t="s">
        <v>367</v>
      </c>
      <c r="B265" s="5" t="s">
        <v>368</v>
      </c>
      <c r="C265" s="5" t="s">
        <v>260</v>
      </c>
      <c r="D265" s="5" t="s">
        <v>6</v>
      </c>
      <c r="E265" s="101">
        <v>12</v>
      </c>
      <c r="F265" s="101">
        <v>4</v>
      </c>
      <c r="G265" s="101">
        <v>2290</v>
      </c>
      <c r="H265" s="101">
        <v>15</v>
      </c>
      <c r="I265" s="101">
        <v>103</v>
      </c>
      <c r="J265" s="101">
        <v>62</v>
      </c>
      <c r="K265" s="101">
        <v>0</v>
      </c>
    </row>
    <row r="266" spans="1:11" hidden="1">
      <c r="A266" s="4" t="s">
        <v>369</v>
      </c>
      <c r="B266" s="5" t="s">
        <v>370</v>
      </c>
      <c r="C266" s="5" t="s">
        <v>289</v>
      </c>
      <c r="D266" s="5" t="s">
        <v>6</v>
      </c>
      <c r="E266" s="101">
        <v>10</v>
      </c>
      <c r="F266" s="101">
        <v>5</v>
      </c>
      <c r="G266" s="101">
        <v>713</v>
      </c>
      <c r="H266" s="101">
        <v>274</v>
      </c>
      <c r="I266" s="101">
        <v>214</v>
      </c>
      <c r="J266" s="101">
        <v>121</v>
      </c>
      <c r="K266" s="101">
        <v>0</v>
      </c>
    </row>
    <row r="267" spans="1:11" hidden="1">
      <c r="A267" s="4" t="s">
        <v>371</v>
      </c>
      <c r="B267" s="5" t="s">
        <v>372</v>
      </c>
      <c r="C267" s="5" t="s">
        <v>246</v>
      </c>
      <c r="D267" s="5" t="s">
        <v>6</v>
      </c>
      <c r="E267" s="101">
        <v>0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9</v>
      </c>
    </row>
    <row r="268" spans="1:11" hidden="1">
      <c r="A268" s="4" t="s">
        <v>373</v>
      </c>
      <c r="B268" s="5" t="s">
        <v>374</v>
      </c>
      <c r="C268" s="5" t="s">
        <v>246</v>
      </c>
      <c r="D268" s="5" t="s">
        <v>6</v>
      </c>
      <c r="E268" s="101">
        <v>78</v>
      </c>
      <c r="F268" s="101">
        <v>1</v>
      </c>
      <c r="G268" s="101">
        <v>4809</v>
      </c>
      <c r="H268" s="101">
        <v>904</v>
      </c>
      <c r="I268" s="101">
        <v>1286</v>
      </c>
      <c r="J268" s="101">
        <v>2922</v>
      </c>
      <c r="K268" s="101">
        <v>2</v>
      </c>
    </row>
    <row r="269" spans="1:11" hidden="1">
      <c r="A269" s="4" t="s">
        <v>375</v>
      </c>
      <c r="B269" s="5" t="s">
        <v>376</v>
      </c>
      <c r="C269" s="5" t="s">
        <v>274</v>
      </c>
      <c r="D269" s="5" t="s">
        <v>6</v>
      </c>
      <c r="E269" s="101">
        <v>101</v>
      </c>
      <c r="F269" s="101">
        <v>3</v>
      </c>
      <c r="G269" s="101">
        <v>993</v>
      </c>
      <c r="H269" s="101">
        <v>1485</v>
      </c>
      <c r="I269" s="101">
        <v>2034</v>
      </c>
      <c r="J269" s="101">
        <v>2231</v>
      </c>
      <c r="K269" s="101">
        <v>0</v>
      </c>
    </row>
    <row r="270" spans="1:11" hidden="1">
      <c r="A270" s="4" t="s">
        <v>377</v>
      </c>
      <c r="B270" s="5" t="s">
        <v>378</v>
      </c>
      <c r="C270" s="5" t="s">
        <v>246</v>
      </c>
      <c r="D270" s="5" t="s">
        <v>6</v>
      </c>
      <c r="E270" s="101">
        <v>89</v>
      </c>
      <c r="F270" s="101">
        <v>0</v>
      </c>
      <c r="G270" s="101">
        <v>7387</v>
      </c>
      <c r="H270" s="101">
        <v>997</v>
      </c>
      <c r="I270" s="101">
        <v>3216</v>
      </c>
      <c r="J270" s="101">
        <v>2994</v>
      </c>
      <c r="K270" s="101">
        <v>0</v>
      </c>
    </row>
    <row r="271" spans="1:11" hidden="1">
      <c r="A271" s="4" t="s">
        <v>379</v>
      </c>
      <c r="B271" s="5" t="s">
        <v>380</v>
      </c>
      <c r="C271" s="5" t="s">
        <v>243</v>
      </c>
      <c r="D271" s="5" t="s">
        <v>6</v>
      </c>
      <c r="E271" s="101">
        <v>10</v>
      </c>
      <c r="F271" s="101">
        <v>0</v>
      </c>
      <c r="G271" s="101">
        <v>1299</v>
      </c>
      <c r="H271" s="101">
        <v>240</v>
      </c>
      <c r="I271" s="101">
        <v>463</v>
      </c>
      <c r="J271" s="101">
        <v>630</v>
      </c>
      <c r="K271" s="101">
        <v>0</v>
      </c>
    </row>
    <row r="272" spans="1:11" hidden="1">
      <c r="A272" s="4" t="s">
        <v>381</v>
      </c>
      <c r="B272" s="5" t="s">
        <v>382</v>
      </c>
      <c r="C272" s="5" t="s">
        <v>279</v>
      </c>
      <c r="D272" s="5" t="s">
        <v>6</v>
      </c>
      <c r="E272" s="101">
        <v>98</v>
      </c>
      <c r="F272" s="101">
        <v>7</v>
      </c>
      <c r="G272" s="101">
        <v>7510</v>
      </c>
      <c r="H272" s="101">
        <v>719</v>
      </c>
      <c r="I272" s="101">
        <v>2702</v>
      </c>
      <c r="J272" s="101">
        <v>1693</v>
      </c>
      <c r="K272" s="101">
        <v>0</v>
      </c>
    </row>
    <row r="273" spans="1:11" hidden="1">
      <c r="A273" s="4" t="s">
        <v>383</v>
      </c>
      <c r="B273" s="5" t="s">
        <v>384</v>
      </c>
      <c r="C273" s="5" t="s">
        <v>263</v>
      </c>
      <c r="D273" s="5" t="s">
        <v>6</v>
      </c>
      <c r="E273" s="101">
        <v>61</v>
      </c>
      <c r="F273" s="101">
        <v>1</v>
      </c>
      <c r="G273" s="101">
        <v>2537</v>
      </c>
      <c r="H273" s="101">
        <v>501</v>
      </c>
      <c r="I273" s="101">
        <v>1242</v>
      </c>
      <c r="J273" s="101">
        <v>827</v>
      </c>
      <c r="K273" s="101">
        <v>0</v>
      </c>
    </row>
    <row r="274" spans="1:11" hidden="1">
      <c r="A274" s="4" t="s">
        <v>385</v>
      </c>
      <c r="B274" s="5" t="s">
        <v>386</v>
      </c>
      <c r="C274" s="5" t="s">
        <v>263</v>
      </c>
      <c r="D274" s="5" t="s">
        <v>6</v>
      </c>
      <c r="E274" s="101">
        <v>101</v>
      </c>
      <c r="F274" s="101">
        <v>13</v>
      </c>
      <c r="G274" s="101">
        <v>7259</v>
      </c>
      <c r="H274" s="101">
        <v>596</v>
      </c>
      <c r="I274" s="101">
        <v>1538</v>
      </c>
      <c r="J274" s="101">
        <v>3891</v>
      </c>
      <c r="K274" s="101">
        <v>0</v>
      </c>
    </row>
    <row r="275" spans="1:11" hidden="1">
      <c r="A275" s="4" t="s">
        <v>387</v>
      </c>
      <c r="B275" s="5" t="s">
        <v>388</v>
      </c>
      <c r="C275" s="5" t="s">
        <v>260</v>
      </c>
      <c r="D275" s="5" t="s">
        <v>6</v>
      </c>
      <c r="E275" s="101">
        <v>17</v>
      </c>
      <c r="F275" s="101">
        <v>4</v>
      </c>
      <c r="G275" s="101">
        <v>1545</v>
      </c>
      <c r="H275" s="101">
        <v>0</v>
      </c>
      <c r="I275" s="101">
        <v>263</v>
      </c>
      <c r="J275" s="101">
        <v>247</v>
      </c>
      <c r="K275" s="101">
        <v>0</v>
      </c>
    </row>
    <row r="276" spans="1:11" hidden="1">
      <c r="A276" s="4" t="s">
        <v>389</v>
      </c>
      <c r="B276" s="5" t="s">
        <v>390</v>
      </c>
      <c r="C276" s="5" t="s">
        <v>260</v>
      </c>
      <c r="D276" s="5" t="s">
        <v>6</v>
      </c>
      <c r="E276" s="101">
        <v>21</v>
      </c>
      <c r="F276" s="101">
        <v>17</v>
      </c>
      <c r="G276" s="101">
        <v>688</v>
      </c>
      <c r="H276" s="101">
        <v>10</v>
      </c>
      <c r="I276" s="101">
        <v>403</v>
      </c>
      <c r="J276" s="101">
        <v>670</v>
      </c>
      <c r="K276" s="101">
        <v>0</v>
      </c>
    </row>
    <row r="277" spans="1:11" hidden="1">
      <c r="A277" s="4" t="s">
        <v>391</v>
      </c>
      <c r="B277" s="5" t="s">
        <v>392</v>
      </c>
      <c r="C277" s="5" t="s">
        <v>243</v>
      </c>
      <c r="D277" s="5" t="s">
        <v>6</v>
      </c>
      <c r="E277" s="101">
        <v>1090</v>
      </c>
      <c r="F277" s="101">
        <v>735</v>
      </c>
      <c r="G277" s="101">
        <v>104638</v>
      </c>
      <c r="H277" s="101">
        <v>5829</v>
      </c>
      <c r="I277" s="101">
        <v>45189</v>
      </c>
      <c r="J277" s="101">
        <v>46077</v>
      </c>
      <c r="K277" s="101">
        <v>1</v>
      </c>
    </row>
    <row r="278" spans="1:11" hidden="1">
      <c r="A278" s="4" t="s">
        <v>393</v>
      </c>
      <c r="B278" s="5" t="s">
        <v>394</v>
      </c>
      <c r="C278" s="5" t="s">
        <v>289</v>
      </c>
      <c r="D278" s="5" t="s">
        <v>6</v>
      </c>
      <c r="E278" s="101">
        <v>7</v>
      </c>
      <c r="F278" s="101">
        <v>0</v>
      </c>
      <c r="G278" s="101">
        <v>3935</v>
      </c>
      <c r="H278" s="101">
        <v>0</v>
      </c>
      <c r="I278" s="101">
        <v>0</v>
      </c>
      <c r="J278" s="101">
        <v>0</v>
      </c>
      <c r="K278" s="101">
        <v>0</v>
      </c>
    </row>
    <row r="279" spans="1:11" hidden="1">
      <c r="A279" s="4" t="s">
        <v>395</v>
      </c>
      <c r="B279" s="5" t="s">
        <v>396</v>
      </c>
      <c r="C279" s="5" t="s">
        <v>289</v>
      </c>
      <c r="D279" s="5" t="s">
        <v>6</v>
      </c>
      <c r="E279" s="101">
        <v>32</v>
      </c>
      <c r="F279" s="101">
        <v>11</v>
      </c>
      <c r="G279" s="101">
        <v>2042</v>
      </c>
      <c r="H279" s="101">
        <v>0</v>
      </c>
      <c r="I279" s="101">
        <v>0</v>
      </c>
      <c r="J279" s="101">
        <v>0</v>
      </c>
      <c r="K279" s="101">
        <v>1</v>
      </c>
    </row>
    <row r="280" spans="1:11" hidden="1">
      <c r="A280" s="4" t="s">
        <v>397</v>
      </c>
      <c r="B280" s="5" t="s">
        <v>398</v>
      </c>
      <c r="C280" s="5" t="s">
        <v>342</v>
      </c>
      <c r="D280" s="5" t="s">
        <v>6</v>
      </c>
      <c r="E280" s="101">
        <v>12</v>
      </c>
      <c r="F280" s="101">
        <v>0</v>
      </c>
      <c r="G280" s="101">
        <v>450</v>
      </c>
      <c r="H280" s="101">
        <v>294</v>
      </c>
      <c r="I280" s="101">
        <v>81</v>
      </c>
      <c r="J280" s="101">
        <v>60</v>
      </c>
      <c r="K280" s="101">
        <v>0</v>
      </c>
    </row>
    <row r="281" spans="1:11" hidden="1">
      <c r="A281" s="4" t="s">
        <v>399</v>
      </c>
      <c r="B281" s="5" t="s">
        <v>400</v>
      </c>
      <c r="C281" s="5" t="s">
        <v>243</v>
      </c>
      <c r="D281" s="5" t="s">
        <v>6</v>
      </c>
      <c r="E281" s="101">
        <v>6</v>
      </c>
      <c r="F281" s="101">
        <v>0</v>
      </c>
      <c r="G281" s="101">
        <v>532</v>
      </c>
      <c r="H281" s="101">
        <v>19</v>
      </c>
      <c r="I281" s="101">
        <v>144</v>
      </c>
      <c r="J281" s="101">
        <v>369</v>
      </c>
      <c r="K281" s="101">
        <v>0</v>
      </c>
    </row>
    <row r="282" spans="1:11" hidden="1">
      <c r="A282" s="4" t="s">
        <v>401</v>
      </c>
      <c r="B282" s="5" t="s">
        <v>402</v>
      </c>
      <c r="C282" s="5" t="s">
        <v>243</v>
      </c>
      <c r="D282" s="5" t="s">
        <v>6</v>
      </c>
      <c r="E282" s="101">
        <v>172</v>
      </c>
      <c r="F282" s="101">
        <v>42</v>
      </c>
      <c r="G282" s="101">
        <v>7575</v>
      </c>
      <c r="H282" s="101">
        <v>1358</v>
      </c>
      <c r="I282" s="101">
        <v>4564</v>
      </c>
      <c r="J282" s="101">
        <v>6097</v>
      </c>
      <c r="K282" s="101">
        <v>9</v>
      </c>
    </row>
    <row r="283" spans="1:11" hidden="1">
      <c r="A283" s="4" t="s">
        <v>403</v>
      </c>
      <c r="B283" s="5" t="s">
        <v>404</v>
      </c>
      <c r="C283" s="5" t="s">
        <v>405</v>
      </c>
      <c r="D283" s="5" t="s">
        <v>6</v>
      </c>
      <c r="E283" s="101">
        <v>168</v>
      </c>
      <c r="F283" s="101">
        <v>159</v>
      </c>
      <c r="G283" s="101">
        <v>5544</v>
      </c>
      <c r="H283" s="101">
        <v>24</v>
      </c>
      <c r="I283" s="101">
        <v>904</v>
      </c>
      <c r="J283" s="101">
        <v>3040</v>
      </c>
      <c r="K283" s="101">
        <v>1</v>
      </c>
    </row>
    <row r="284" spans="1:11" hidden="1">
      <c r="A284" s="4" t="s">
        <v>406</v>
      </c>
      <c r="B284" s="5" t="s">
        <v>407</v>
      </c>
      <c r="C284" s="5" t="s">
        <v>274</v>
      </c>
      <c r="D284" s="5" t="s">
        <v>6</v>
      </c>
      <c r="E284" s="101">
        <v>52</v>
      </c>
      <c r="F284" s="101">
        <v>4</v>
      </c>
      <c r="G284" s="101">
        <v>589</v>
      </c>
      <c r="H284" s="101">
        <v>451</v>
      </c>
      <c r="I284" s="101">
        <v>1478</v>
      </c>
      <c r="J284" s="101">
        <v>2190</v>
      </c>
      <c r="K284" s="101">
        <v>0</v>
      </c>
    </row>
    <row r="285" spans="1:11" hidden="1">
      <c r="A285" s="4" t="s">
        <v>408</v>
      </c>
      <c r="B285" s="5" t="s">
        <v>409</v>
      </c>
      <c r="C285" s="5" t="s">
        <v>405</v>
      </c>
      <c r="D285" s="5" t="s">
        <v>6</v>
      </c>
      <c r="E285" s="101">
        <v>132</v>
      </c>
      <c r="F285" s="101">
        <v>0</v>
      </c>
      <c r="G285" s="101">
        <v>17305</v>
      </c>
      <c r="H285" s="101">
        <v>709</v>
      </c>
      <c r="I285" s="101">
        <v>2961</v>
      </c>
      <c r="J285" s="101">
        <v>2172</v>
      </c>
      <c r="K285" s="101">
        <v>2</v>
      </c>
    </row>
    <row r="286" spans="1:11" hidden="1">
      <c r="A286" s="4" t="s">
        <v>410</v>
      </c>
      <c r="B286" s="5" t="s">
        <v>411</v>
      </c>
      <c r="C286" s="5" t="s">
        <v>405</v>
      </c>
      <c r="D286" s="5" t="s">
        <v>6</v>
      </c>
      <c r="E286" s="101">
        <v>166</v>
      </c>
      <c r="F286" s="101">
        <v>8</v>
      </c>
      <c r="G286" s="101">
        <v>17700</v>
      </c>
      <c r="H286" s="101">
        <v>782</v>
      </c>
      <c r="I286" s="101">
        <v>7076</v>
      </c>
      <c r="J286" s="101">
        <v>7620</v>
      </c>
      <c r="K286" s="101">
        <v>9</v>
      </c>
    </row>
    <row r="287" spans="1:11" hidden="1">
      <c r="A287" s="4" t="s">
        <v>412</v>
      </c>
      <c r="B287" s="5" t="s">
        <v>413</v>
      </c>
      <c r="C287" s="5" t="s">
        <v>279</v>
      </c>
      <c r="D287" s="5" t="s">
        <v>6</v>
      </c>
      <c r="E287" s="101">
        <v>134</v>
      </c>
      <c r="F287" s="101">
        <v>17</v>
      </c>
      <c r="G287" s="101">
        <v>10243</v>
      </c>
      <c r="H287" s="101">
        <v>338</v>
      </c>
      <c r="I287" s="101">
        <v>468</v>
      </c>
      <c r="J287" s="101">
        <v>117</v>
      </c>
      <c r="K287" s="101">
        <v>0</v>
      </c>
    </row>
    <row r="288" spans="1:11" hidden="1">
      <c r="A288" s="4" t="s">
        <v>414</v>
      </c>
      <c r="B288" s="5" t="s">
        <v>415</v>
      </c>
      <c r="C288" s="5" t="s">
        <v>246</v>
      </c>
      <c r="D288" s="5" t="s">
        <v>6</v>
      </c>
      <c r="E288" s="101">
        <v>189</v>
      </c>
      <c r="F288" s="101">
        <v>64</v>
      </c>
      <c r="G288" s="101">
        <v>5565</v>
      </c>
      <c r="H288" s="101">
        <v>1140</v>
      </c>
      <c r="I288" s="101">
        <v>1050</v>
      </c>
      <c r="J288" s="101">
        <v>987</v>
      </c>
      <c r="K288" s="101">
        <v>0</v>
      </c>
    </row>
    <row r="289" spans="1:11" hidden="1">
      <c r="A289" s="4" t="s">
        <v>416</v>
      </c>
      <c r="B289" s="5" t="s">
        <v>417</v>
      </c>
      <c r="C289" s="5" t="s">
        <v>263</v>
      </c>
      <c r="D289" s="5" t="s">
        <v>6</v>
      </c>
      <c r="E289" s="101">
        <v>198</v>
      </c>
      <c r="F289" s="101">
        <v>0</v>
      </c>
      <c r="G289" s="101">
        <v>8656</v>
      </c>
      <c r="H289" s="101">
        <v>2422</v>
      </c>
      <c r="I289" s="101">
        <v>3065</v>
      </c>
      <c r="J289" s="101">
        <v>3160</v>
      </c>
      <c r="K289" s="101">
        <v>0</v>
      </c>
    </row>
    <row r="290" spans="1:11" hidden="1">
      <c r="A290" s="4" t="s">
        <v>418</v>
      </c>
      <c r="B290" s="5" t="s">
        <v>419</v>
      </c>
      <c r="C290" s="5" t="s">
        <v>263</v>
      </c>
      <c r="D290" s="5" t="s">
        <v>6</v>
      </c>
      <c r="E290" s="101">
        <v>119</v>
      </c>
      <c r="F290" s="101">
        <v>0</v>
      </c>
      <c r="G290" s="101">
        <v>8119</v>
      </c>
      <c r="H290" s="101">
        <v>0</v>
      </c>
      <c r="I290" s="101">
        <v>0</v>
      </c>
      <c r="J290" s="101">
        <v>0</v>
      </c>
      <c r="K290" s="101">
        <v>9</v>
      </c>
    </row>
    <row r="291" spans="1:11" hidden="1">
      <c r="A291" s="4" t="s">
        <v>420</v>
      </c>
      <c r="B291" s="5" t="s">
        <v>421</v>
      </c>
      <c r="C291" s="5" t="s">
        <v>251</v>
      </c>
      <c r="D291" s="5" t="s">
        <v>6</v>
      </c>
      <c r="E291" s="101">
        <v>40</v>
      </c>
      <c r="F291" s="101">
        <v>6</v>
      </c>
      <c r="G291" s="101">
        <v>1141</v>
      </c>
      <c r="H291" s="101">
        <v>100</v>
      </c>
      <c r="I291" s="101">
        <v>1737</v>
      </c>
      <c r="J291" s="101">
        <v>1409</v>
      </c>
      <c r="K291" s="101">
        <v>9</v>
      </c>
    </row>
    <row r="292" spans="1:11" hidden="1">
      <c r="A292" s="4" t="s">
        <v>422</v>
      </c>
      <c r="B292" s="5" t="s">
        <v>423</v>
      </c>
      <c r="C292" s="5" t="s">
        <v>251</v>
      </c>
      <c r="D292" s="5" t="s">
        <v>6</v>
      </c>
      <c r="E292" s="101">
        <v>66</v>
      </c>
      <c r="F292" s="101">
        <v>13</v>
      </c>
      <c r="G292" s="101">
        <v>4589</v>
      </c>
      <c r="H292" s="101">
        <v>1024</v>
      </c>
      <c r="I292" s="101">
        <v>2248</v>
      </c>
      <c r="J292" s="101">
        <v>1936</v>
      </c>
      <c r="K292" s="101">
        <v>0</v>
      </c>
    </row>
    <row r="293" spans="1:11" hidden="1">
      <c r="A293" s="4" t="s">
        <v>424</v>
      </c>
      <c r="B293" s="5" t="s">
        <v>425</v>
      </c>
      <c r="C293" s="5" t="s">
        <v>342</v>
      </c>
      <c r="D293" s="5" t="s">
        <v>6</v>
      </c>
      <c r="E293" s="101">
        <v>21</v>
      </c>
      <c r="F293" s="101">
        <v>6</v>
      </c>
      <c r="G293" s="101">
        <v>3252</v>
      </c>
      <c r="H293" s="101">
        <v>1595</v>
      </c>
      <c r="I293" s="101">
        <v>1410</v>
      </c>
      <c r="J293" s="101">
        <v>2472</v>
      </c>
      <c r="K293" s="101">
        <v>0</v>
      </c>
    </row>
    <row r="294" spans="1:11" hidden="1">
      <c r="A294" s="4" t="s">
        <v>426</v>
      </c>
      <c r="B294" s="5" t="s">
        <v>427</v>
      </c>
      <c r="C294" s="5" t="s">
        <v>279</v>
      </c>
      <c r="D294" s="5" t="s">
        <v>6</v>
      </c>
      <c r="E294" s="101">
        <v>107</v>
      </c>
      <c r="F294" s="101">
        <v>2</v>
      </c>
      <c r="G294" s="101">
        <v>9198</v>
      </c>
      <c r="H294" s="101">
        <v>603</v>
      </c>
      <c r="I294" s="101">
        <v>1260</v>
      </c>
      <c r="J294" s="101">
        <v>1676</v>
      </c>
      <c r="K294" s="101">
        <v>9</v>
      </c>
    </row>
    <row r="295" spans="1:11" hidden="1">
      <c r="A295" s="4" t="s">
        <v>428</v>
      </c>
      <c r="B295" s="5" t="s">
        <v>429</v>
      </c>
      <c r="C295" s="5" t="s">
        <v>279</v>
      </c>
      <c r="D295" s="5" t="s">
        <v>6</v>
      </c>
      <c r="E295" s="101">
        <v>302</v>
      </c>
      <c r="F295" s="101">
        <v>7</v>
      </c>
      <c r="G295" s="101">
        <v>18347</v>
      </c>
      <c r="H295" s="101">
        <v>4022</v>
      </c>
      <c r="I295" s="101">
        <v>5014</v>
      </c>
      <c r="J295" s="101">
        <v>5594</v>
      </c>
      <c r="K295" s="101">
        <v>1</v>
      </c>
    </row>
    <row r="296" spans="1:11" hidden="1">
      <c r="A296" s="4" t="s">
        <v>430</v>
      </c>
      <c r="B296" s="5" t="s">
        <v>431</v>
      </c>
      <c r="C296" s="5" t="s">
        <v>260</v>
      </c>
      <c r="D296" s="5" t="s">
        <v>6</v>
      </c>
      <c r="E296" s="101">
        <v>91</v>
      </c>
      <c r="F296" s="101">
        <v>0</v>
      </c>
      <c r="G296" s="101">
        <v>2170</v>
      </c>
      <c r="H296" s="101">
        <v>597</v>
      </c>
      <c r="I296" s="101">
        <v>2005</v>
      </c>
      <c r="J296" s="101">
        <v>1997</v>
      </c>
      <c r="K296" s="101">
        <v>0</v>
      </c>
    </row>
    <row r="297" spans="1:11" hidden="1">
      <c r="A297" s="4" t="s">
        <v>432</v>
      </c>
      <c r="B297" s="5" t="s">
        <v>433</v>
      </c>
      <c r="C297" s="5" t="s">
        <v>289</v>
      </c>
      <c r="D297" s="5" t="s">
        <v>6</v>
      </c>
      <c r="E297" s="101">
        <v>26</v>
      </c>
      <c r="F297" s="101">
        <v>0</v>
      </c>
      <c r="G297" s="101">
        <v>1388</v>
      </c>
      <c r="H297" s="101">
        <v>604</v>
      </c>
      <c r="I297" s="101">
        <v>504</v>
      </c>
      <c r="J297" s="101">
        <v>221</v>
      </c>
      <c r="K297" s="101">
        <v>0</v>
      </c>
    </row>
    <row r="298" spans="1:11" hidden="1">
      <c r="A298" s="4" t="s">
        <v>434</v>
      </c>
      <c r="B298" s="5" t="s">
        <v>435</v>
      </c>
      <c r="C298" s="5" t="s">
        <v>289</v>
      </c>
      <c r="D298" s="5" t="s">
        <v>6</v>
      </c>
      <c r="E298" s="101">
        <v>11</v>
      </c>
      <c r="F298" s="101">
        <v>0</v>
      </c>
      <c r="G298" s="101">
        <v>0</v>
      </c>
      <c r="H298" s="101">
        <v>172</v>
      </c>
      <c r="I298" s="101">
        <v>805</v>
      </c>
      <c r="J298" s="101">
        <v>1221</v>
      </c>
      <c r="K298" s="101">
        <v>1</v>
      </c>
    </row>
    <row r="299" spans="1:11" hidden="1">
      <c r="A299" s="4" t="s">
        <v>436</v>
      </c>
      <c r="B299" s="5" t="s">
        <v>437</v>
      </c>
      <c r="C299" s="5" t="s">
        <v>405</v>
      </c>
      <c r="D299" s="5" t="s">
        <v>6</v>
      </c>
      <c r="E299" s="101">
        <v>329</v>
      </c>
      <c r="F299" s="101">
        <v>13</v>
      </c>
      <c r="G299" s="101">
        <v>36680</v>
      </c>
      <c r="H299" s="101">
        <v>0</v>
      </c>
      <c r="I299" s="101">
        <v>0</v>
      </c>
      <c r="J299" s="101">
        <v>0</v>
      </c>
      <c r="K299" s="101">
        <v>9</v>
      </c>
    </row>
    <row r="300" spans="1:11" hidden="1">
      <c r="A300" s="4" t="s">
        <v>438</v>
      </c>
      <c r="B300" s="5" t="s">
        <v>439</v>
      </c>
      <c r="C300" s="5" t="s">
        <v>405</v>
      </c>
      <c r="D300" s="5" t="s">
        <v>6</v>
      </c>
      <c r="E300" s="101">
        <v>8</v>
      </c>
      <c r="F300" s="101">
        <v>0</v>
      </c>
      <c r="G300" s="101">
        <v>914</v>
      </c>
      <c r="H300" s="101">
        <v>193</v>
      </c>
      <c r="I300" s="101">
        <v>262</v>
      </c>
      <c r="J300" s="101">
        <v>1329</v>
      </c>
      <c r="K300" s="101">
        <v>0</v>
      </c>
    </row>
    <row r="301" spans="1:11" hidden="1">
      <c r="A301" s="4" t="s">
        <v>440</v>
      </c>
      <c r="B301" s="5" t="s">
        <v>441</v>
      </c>
      <c r="C301" s="5" t="s">
        <v>405</v>
      </c>
      <c r="D301" s="5" t="s">
        <v>6</v>
      </c>
      <c r="E301" s="101">
        <v>158</v>
      </c>
      <c r="F301" s="101">
        <v>0</v>
      </c>
      <c r="G301" s="101">
        <v>7665</v>
      </c>
      <c r="H301" s="101">
        <v>951</v>
      </c>
      <c r="I301" s="101">
        <v>1901</v>
      </c>
      <c r="J301" s="101">
        <v>4746</v>
      </c>
      <c r="K301" s="101">
        <v>0</v>
      </c>
    </row>
    <row r="302" spans="1:11" hidden="1">
      <c r="A302" s="4" t="s">
        <v>442</v>
      </c>
      <c r="B302" s="5" t="s">
        <v>443</v>
      </c>
      <c r="C302" s="5" t="s">
        <v>405</v>
      </c>
      <c r="D302" s="5" t="s">
        <v>6</v>
      </c>
      <c r="E302" s="101">
        <v>118</v>
      </c>
      <c r="F302" s="101">
        <v>2</v>
      </c>
      <c r="G302" s="101">
        <v>14495</v>
      </c>
      <c r="H302" s="101">
        <v>1679</v>
      </c>
      <c r="I302" s="101">
        <v>6448</v>
      </c>
      <c r="J302" s="101">
        <v>5790</v>
      </c>
      <c r="K302" s="101">
        <v>1</v>
      </c>
    </row>
    <row r="303" spans="1:11" hidden="1">
      <c r="A303" s="4" t="s">
        <v>444</v>
      </c>
      <c r="B303" s="5" t="s">
        <v>445</v>
      </c>
      <c r="C303" s="5" t="s">
        <v>405</v>
      </c>
      <c r="D303" s="5" t="s">
        <v>6</v>
      </c>
      <c r="E303" s="101">
        <v>57</v>
      </c>
      <c r="F303" s="101">
        <v>24</v>
      </c>
      <c r="G303" s="101">
        <v>9513</v>
      </c>
      <c r="H303" s="101">
        <v>359</v>
      </c>
      <c r="I303" s="101">
        <v>0</v>
      </c>
      <c r="J303" s="101">
        <v>0</v>
      </c>
      <c r="K303" s="101">
        <v>0</v>
      </c>
    </row>
    <row r="304" spans="1:11" hidden="1">
      <c r="A304" s="4" t="s">
        <v>446</v>
      </c>
      <c r="B304" s="5" t="s">
        <v>447</v>
      </c>
      <c r="C304" s="5" t="s">
        <v>448</v>
      </c>
      <c r="D304" s="5" t="s">
        <v>6</v>
      </c>
      <c r="E304" s="101">
        <v>33</v>
      </c>
      <c r="F304" s="101">
        <v>0</v>
      </c>
      <c r="G304" s="101">
        <v>1378</v>
      </c>
      <c r="H304" s="101">
        <v>781</v>
      </c>
      <c r="I304" s="101">
        <v>652</v>
      </c>
      <c r="J304" s="101">
        <v>1260</v>
      </c>
      <c r="K304" s="101">
        <v>9</v>
      </c>
    </row>
    <row r="305" spans="1:16" hidden="1">
      <c r="A305" s="4" t="s">
        <v>449</v>
      </c>
      <c r="B305" s="5" t="s">
        <v>450</v>
      </c>
      <c r="C305" s="5" t="s">
        <v>448</v>
      </c>
      <c r="D305" s="5" t="s">
        <v>6</v>
      </c>
      <c r="E305" s="101">
        <v>150</v>
      </c>
      <c r="F305" s="101">
        <v>4</v>
      </c>
      <c r="G305" s="101">
        <v>8489</v>
      </c>
      <c r="H305" s="101">
        <v>2225</v>
      </c>
      <c r="I305" s="101">
        <v>3084</v>
      </c>
      <c r="J305" s="101">
        <v>2276</v>
      </c>
      <c r="K305" s="101">
        <v>0</v>
      </c>
    </row>
    <row r="306" spans="1:16" hidden="1">
      <c r="A306" s="4" t="s">
        <v>451</v>
      </c>
      <c r="B306" s="5" t="s">
        <v>452</v>
      </c>
      <c r="C306" s="5" t="s">
        <v>448</v>
      </c>
      <c r="D306" s="5" t="s">
        <v>6</v>
      </c>
      <c r="E306" s="101">
        <v>0</v>
      </c>
      <c r="F306" s="101">
        <v>0</v>
      </c>
      <c r="G306" s="101">
        <v>0</v>
      </c>
      <c r="H306" s="101">
        <v>0</v>
      </c>
      <c r="I306" s="101">
        <v>0</v>
      </c>
      <c r="J306" s="101">
        <v>0</v>
      </c>
      <c r="K306" s="101">
        <v>0</v>
      </c>
    </row>
    <row r="307" spans="1:16" hidden="1">
      <c r="A307" s="4" t="s">
        <v>453</v>
      </c>
      <c r="B307" s="5" t="s">
        <v>454</v>
      </c>
      <c r="C307" s="5" t="s">
        <v>448</v>
      </c>
      <c r="D307" s="5" t="s">
        <v>6</v>
      </c>
      <c r="E307" s="101">
        <v>387</v>
      </c>
      <c r="F307" s="101">
        <v>22</v>
      </c>
      <c r="G307" s="101">
        <v>40802</v>
      </c>
      <c r="H307" s="101">
        <v>3062</v>
      </c>
      <c r="I307" s="101">
        <v>13927</v>
      </c>
      <c r="J307" s="101">
        <v>12048</v>
      </c>
      <c r="K307" s="101">
        <v>2</v>
      </c>
    </row>
    <row r="308" spans="1:16" hidden="1">
      <c r="A308" s="4" t="s">
        <v>455</v>
      </c>
      <c r="B308" s="5" t="s">
        <v>456</v>
      </c>
      <c r="C308" s="5" t="s">
        <v>448</v>
      </c>
      <c r="D308" s="5" t="s">
        <v>6</v>
      </c>
      <c r="E308" s="101">
        <v>10</v>
      </c>
      <c r="F308" s="101">
        <v>9</v>
      </c>
      <c r="G308" s="101">
        <v>3114</v>
      </c>
      <c r="H308" s="101">
        <v>48</v>
      </c>
      <c r="I308" s="101">
        <v>519</v>
      </c>
      <c r="J308" s="101">
        <v>1016</v>
      </c>
      <c r="K308" s="101">
        <v>5</v>
      </c>
    </row>
    <row r="309" spans="1:16" hidden="1">
      <c r="A309" s="4" t="s">
        <v>457</v>
      </c>
      <c r="B309" s="5" t="s">
        <v>458</v>
      </c>
      <c r="C309" s="5" t="s">
        <v>448</v>
      </c>
      <c r="D309" s="5" t="s">
        <v>6</v>
      </c>
      <c r="E309" s="101">
        <v>69</v>
      </c>
      <c r="F309" s="101">
        <v>0</v>
      </c>
      <c r="G309" s="101">
        <v>34304</v>
      </c>
      <c r="H309" s="101">
        <v>7994</v>
      </c>
      <c r="I309" s="101">
        <v>15499</v>
      </c>
      <c r="J309" s="101">
        <v>12594</v>
      </c>
      <c r="K309" s="101">
        <v>0</v>
      </c>
    </row>
    <row r="310" spans="1:16" hidden="1">
      <c r="A310" s="4" t="s">
        <v>459</v>
      </c>
      <c r="B310" s="5" t="s">
        <v>460</v>
      </c>
      <c r="C310" s="5" t="s">
        <v>448</v>
      </c>
      <c r="D310" s="5" t="s">
        <v>6</v>
      </c>
      <c r="E310" s="101">
        <v>9</v>
      </c>
      <c r="F310" s="101">
        <v>4</v>
      </c>
      <c r="G310" s="101">
        <v>1041</v>
      </c>
      <c r="H310" s="101">
        <v>0</v>
      </c>
      <c r="I310" s="101">
        <v>695</v>
      </c>
      <c r="J310" s="101">
        <v>246</v>
      </c>
      <c r="K310" s="101">
        <v>0</v>
      </c>
      <c r="L310" s="101"/>
      <c r="M310" s="101"/>
      <c r="N310" s="101"/>
      <c r="O310" s="101"/>
      <c r="P310" s="101"/>
    </row>
    <row r="311" spans="1:16" hidden="1">
      <c r="A311" s="4" t="s">
        <v>241</v>
      </c>
      <c r="B311" s="5" t="s">
        <v>242</v>
      </c>
      <c r="C311" s="5" t="s">
        <v>243</v>
      </c>
      <c r="D311" s="5" t="s">
        <v>7</v>
      </c>
      <c r="E311" s="101">
        <v>70</v>
      </c>
      <c r="F311" s="101">
        <v>1</v>
      </c>
      <c r="G311" s="101">
        <v>6448</v>
      </c>
      <c r="H311" s="101">
        <v>1608</v>
      </c>
      <c r="I311" s="101">
        <v>2774</v>
      </c>
      <c r="J311" s="101">
        <v>1476</v>
      </c>
      <c r="K311" s="101">
        <v>0</v>
      </c>
      <c r="L311" s="101">
        <v>0</v>
      </c>
      <c r="M311" s="101">
        <v>0</v>
      </c>
      <c r="N311" s="101">
        <v>0</v>
      </c>
      <c r="O311">
        <v>1</v>
      </c>
      <c r="P311" s="101">
        <v>0</v>
      </c>
    </row>
    <row r="312" spans="1:16" hidden="1">
      <c r="A312" s="4" t="s">
        <v>244</v>
      </c>
      <c r="B312" s="5" t="s">
        <v>245</v>
      </c>
      <c r="C312" s="5" t="s">
        <v>246</v>
      </c>
      <c r="D312" s="5" t="s">
        <v>7</v>
      </c>
      <c r="E312" s="101">
        <v>36</v>
      </c>
      <c r="F312" s="101">
        <v>36</v>
      </c>
      <c r="G312" s="101">
        <v>4204</v>
      </c>
      <c r="H312" s="101">
        <v>0</v>
      </c>
      <c r="I312" s="101">
        <v>0</v>
      </c>
      <c r="J312" s="101">
        <v>0</v>
      </c>
      <c r="K312" s="101">
        <v>0</v>
      </c>
      <c r="L312">
        <v>1</v>
      </c>
      <c r="M312">
        <v>1</v>
      </c>
      <c r="N312">
        <v>0</v>
      </c>
      <c r="O312">
        <v>1</v>
      </c>
      <c r="P312">
        <v>0</v>
      </c>
    </row>
    <row r="313" spans="1:16" hidden="1">
      <c r="A313" s="4" t="s">
        <v>247</v>
      </c>
      <c r="B313" s="5" t="s">
        <v>248</v>
      </c>
      <c r="C313" s="5" t="s">
        <v>243</v>
      </c>
      <c r="D313" s="5" t="s">
        <v>7</v>
      </c>
      <c r="E313" s="101">
        <v>55</v>
      </c>
      <c r="F313" s="101">
        <v>7</v>
      </c>
      <c r="G313" s="101">
        <v>3651</v>
      </c>
      <c r="H313" s="101">
        <v>1166</v>
      </c>
      <c r="I313" s="101">
        <v>500</v>
      </c>
      <c r="J313" s="101">
        <v>1035</v>
      </c>
      <c r="K313" s="101">
        <v>1</v>
      </c>
      <c r="L313">
        <v>1</v>
      </c>
      <c r="M313" s="101">
        <v>0</v>
      </c>
      <c r="N313" s="101">
        <v>0</v>
      </c>
      <c r="O313">
        <v>1</v>
      </c>
      <c r="P313" s="101">
        <v>0</v>
      </c>
    </row>
    <row r="314" spans="1:16" hidden="1">
      <c r="A314" s="4" t="s">
        <v>249</v>
      </c>
      <c r="B314" s="5" t="s">
        <v>250</v>
      </c>
      <c r="C314" s="5" t="s">
        <v>251</v>
      </c>
      <c r="D314" s="5" t="s">
        <v>7</v>
      </c>
      <c r="E314" s="101">
        <v>0</v>
      </c>
      <c r="F314" s="101">
        <v>0</v>
      </c>
      <c r="G314" s="101">
        <v>0</v>
      </c>
      <c r="H314" s="101">
        <v>0</v>
      </c>
      <c r="I314" s="101">
        <v>0</v>
      </c>
      <c r="J314" s="101">
        <v>0</v>
      </c>
      <c r="K314" s="101">
        <v>9</v>
      </c>
      <c r="L314" s="101">
        <v>0</v>
      </c>
      <c r="M314" s="101">
        <v>0</v>
      </c>
      <c r="N314" s="101">
        <v>0</v>
      </c>
      <c r="O314">
        <v>1</v>
      </c>
      <c r="P314" s="101">
        <v>0</v>
      </c>
    </row>
    <row r="315" spans="1:16" hidden="1">
      <c r="A315" s="4" t="s">
        <v>252</v>
      </c>
      <c r="B315" s="5" t="s">
        <v>253</v>
      </c>
      <c r="C315" s="5" t="s">
        <v>251</v>
      </c>
      <c r="D315" s="5" t="s">
        <v>7</v>
      </c>
      <c r="E315" s="101">
        <v>43</v>
      </c>
      <c r="F315" s="101">
        <v>9</v>
      </c>
      <c r="G315" s="101">
        <v>3645</v>
      </c>
      <c r="H315" s="101">
        <v>682</v>
      </c>
      <c r="I315" s="101">
        <v>974</v>
      </c>
      <c r="J315" s="101">
        <v>1868</v>
      </c>
      <c r="K315" s="101">
        <v>0</v>
      </c>
      <c r="L315">
        <v>1</v>
      </c>
      <c r="M315">
        <v>1</v>
      </c>
      <c r="N315" s="101">
        <v>0</v>
      </c>
      <c r="O315">
        <v>1</v>
      </c>
      <c r="P315" s="101">
        <v>0</v>
      </c>
    </row>
    <row r="316" spans="1:16" hidden="1">
      <c r="A316" s="4" t="s">
        <v>254</v>
      </c>
      <c r="B316" s="5" t="s">
        <v>255</v>
      </c>
      <c r="C316" s="5" t="s">
        <v>251</v>
      </c>
      <c r="D316" s="5" t="s">
        <v>7</v>
      </c>
      <c r="E316" s="101">
        <v>0</v>
      </c>
      <c r="F316" s="101">
        <v>0</v>
      </c>
      <c r="G316" s="101">
        <v>0</v>
      </c>
      <c r="H316" s="101">
        <v>0</v>
      </c>
      <c r="I316" s="101">
        <v>0</v>
      </c>
      <c r="J316" s="101">
        <v>0</v>
      </c>
      <c r="K316" s="101">
        <v>0</v>
      </c>
      <c r="L316" s="101">
        <v>0</v>
      </c>
      <c r="M316" s="101">
        <v>0</v>
      </c>
      <c r="N316" s="101">
        <v>0</v>
      </c>
      <c r="O316">
        <v>0</v>
      </c>
      <c r="P316" s="101">
        <v>0</v>
      </c>
    </row>
    <row r="317" spans="1:16" hidden="1">
      <c r="A317" s="4" t="s">
        <v>256</v>
      </c>
      <c r="B317" s="5" t="s">
        <v>257</v>
      </c>
      <c r="C317" s="5" t="s">
        <v>243</v>
      </c>
      <c r="D317" s="5" t="s">
        <v>7</v>
      </c>
      <c r="E317" s="101">
        <v>64</v>
      </c>
      <c r="F317" s="101">
        <v>4</v>
      </c>
      <c r="G317" s="101">
        <v>6160</v>
      </c>
      <c r="H317" s="101">
        <v>1760</v>
      </c>
      <c r="I317" s="101">
        <v>2163</v>
      </c>
      <c r="J317" s="101">
        <v>2243</v>
      </c>
      <c r="K317" s="101">
        <v>0</v>
      </c>
      <c r="L317">
        <v>1</v>
      </c>
      <c r="M317">
        <v>1</v>
      </c>
      <c r="N317" s="101">
        <v>0</v>
      </c>
      <c r="O317">
        <v>1</v>
      </c>
      <c r="P317">
        <v>1</v>
      </c>
    </row>
    <row r="318" spans="1:16" hidden="1">
      <c r="A318" s="4" t="s">
        <v>258</v>
      </c>
      <c r="B318" s="5" t="s">
        <v>259</v>
      </c>
      <c r="C318" s="5" t="s">
        <v>260</v>
      </c>
      <c r="D318" s="5" t="s">
        <v>7</v>
      </c>
      <c r="E318" s="101">
        <v>0</v>
      </c>
      <c r="F318" s="101">
        <v>0</v>
      </c>
      <c r="G318" s="101">
        <v>0</v>
      </c>
      <c r="H318" s="101">
        <v>0</v>
      </c>
      <c r="I318" s="101">
        <v>0</v>
      </c>
      <c r="J318" s="101">
        <v>0</v>
      </c>
      <c r="K318" s="101">
        <v>9</v>
      </c>
      <c r="L318" s="101">
        <v>0</v>
      </c>
      <c r="M318" s="101">
        <v>0</v>
      </c>
      <c r="N318" s="101">
        <v>0</v>
      </c>
      <c r="O318">
        <v>0</v>
      </c>
      <c r="P318" s="101">
        <v>0</v>
      </c>
    </row>
    <row r="319" spans="1:16" hidden="1">
      <c r="A319" s="4" t="s">
        <v>261</v>
      </c>
      <c r="B319" s="5" t="s">
        <v>262</v>
      </c>
      <c r="C319" s="5" t="s">
        <v>263</v>
      </c>
      <c r="D319" s="5" t="s">
        <v>7</v>
      </c>
      <c r="E319" s="101">
        <v>36</v>
      </c>
      <c r="F319" s="101">
        <v>1</v>
      </c>
      <c r="G319" s="101">
        <v>3998</v>
      </c>
      <c r="H319" s="101">
        <v>138</v>
      </c>
      <c r="I319" s="101">
        <v>514</v>
      </c>
      <c r="J319" s="101">
        <v>358</v>
      </c>
      <c r="K319" s="101">
        <v>0</v>
      </c>
      <c r="L319" s="101">
        <v>0</v>
      </c>
      <c r="M319" s="101">
        <v>0</v>
      </c>
      <c r="N319" s="101">
        <v>0</v>
      </c>
      <c r="O319">
        <v>1</v>
      </c>
      <c r="P319" s="101">
        <v>0</v>
      </c>
    </row>
    <row r="320" spans="1:16" hidden="1">
      <c r="A320" s="4" t="s">
        <v>264</v>
      </c>
      <c r="B320" s="5" t="s">
        <v>265</v>
      </c>
      <c r="C320" s="5" t="s">
        <v>260</v>
      </c>
      <c r="D320" s="5" t="s">
        <v>7</v>
      </c>
      <c r="E320" s="101">
        <v>53</v>
      </c>
      <c r="F320" s="101">
        <v>0</v>
      </c>
      <c r="G320" s="101">
        <v>7364</v>
      </c>
      <c r="H320" s="101">
        <v>0</v>
      </c>
      <c r="I320" s="101">
        <v>4111</v>
      </c>
      <c r="J320" s="101">
        <v>3161</v>
      </c>
      <c r="K320" s="101">
        <v>0</v>
      </c>
      <c r="L320" s="101">
        <v>0</v>
      </c>
      <c r="M320" s="101">
        <v>0</v>
      </c>
      <c r="N320" s="101">
        <v>0</v>
      </c>
      <c r="O320">
        <v>1</v>
      </c>
      <c r="P320" s="101">
        <v>0</v>
      </c>
    </row>
    <row r="321" spans="1:16" hidden="1">
      <c r="A321" s="4" t="s">
        <v>266</v>
      </c>
      <c r="B321" s="5" t="s">
        <v>267</v>
      </c>
      <c r="C321" s="5" t="s">
        <v>263</v>
      </c>
      <c r="D321" s="5" t="s">
        <v>7</v>
      </c>
      <c r="E321" s="101">
        <v>110</v>
      </c>
      <c r="F321" s="101">
        <v>2</v>
      </c>
      <c r="G321" s="101">
        <v>16280</v>
      </c>
      <c r="H321" s="101">
        <v>0</v>
      </c>
      <c r="I321" s="101">
        <v>0</v>
      </c>
      <c r="J321" s="101">
        <v>0</v>
      </c>
      <c r="K321" s="101">
        <v>0</v>
      </c>
      <c r="L321" s="101">
        <v>0</v>
      </c>
      <c r="M321" s="101">
        <v>0</v>
      </c>
      <c r="N321" s="101">
        <v>0</v>
      </c>
      <c r="O321">
        <v>1</v>
      </c>
      <c r="P321" s="101">
        <v>0</v>
      </c>
    </row>
    <row r="322" spans="1:16" hidden="1">
      <c r="A322" s="4" t="s">
        <v>268</v>
      </c>
      <c r="B322" s="5" t="s">
        <v>269</v>
      </c>
      <c r="C322" s="5" t="s">
        <v>263</v>
      </c>
      <c r="D322" s="5" t="s">
        <v>7</v>
      </c>
      <c r="E322" s="101">
        <v>137</v>
      </c>
      <c r="F322" s="101">
        <v>1</v>
      </c>
      <c r="G322" s="101">
        <v>12537</v>
      </c>
      <c r="H322" s="101">
        <v>227</v>
      </c>
      <c r="I322" s="101">
        <v>662</v>
      </c>
      <c r="J322" s="101">
        <v>420</v>
      </c>
      <c r="K322" s="101">
        <v>0</v>
      </c>
      <c r="L322" s="101">
        <v>0</v>
      </c>
      <c r="M322" s="101">
        <v>0</v>
      </c>
      <c r="N322" s="101">
        <v>0</v>
      </c>
      <c r="O322">
        <v>1</v>
      </c>
      <c r="P322" s="101">
        <v>0</v>
      </c>
    </row>
    <row r="323" spans="1:16" hidden="1">
      <c r="A323" s="4" t="s">
        <v>270</v>
      </c>
      <c r="B323" s="5" t="s">
        <v>271</v>
      </c>
      <c r="C323" s="5" t="s">
        <v>251</v>
      </c>
      <c r="D323" s="5" t="s">
        <v>7</v>
      </c>
      <c r="E323" s="101">
        <v>127</v>
      </c>
      <c r="F323" s="101">
        <v>28</v>
      </c>
      <c r="G323" s="101">
        <v>22440</v>
      </c>
      <c r="H323" s="101">
        <v>4674</v>
      </c>
      <c r="I323" s="101">
        <v>6981</v>
      </c>
      <c r="J323" s="101">
        <v>5572</v>
      </c>
      <c r="K323" s="101">
        <v>0</v>
      </c>
      <c r="L323">
        <v>1</v>
      </c>
      <c r="M323" s="101">
        <v>0</v>
      </c>
      <c r="N323" s="101">
        <v>0</v>
      </c>
      <c r="O323">
        <v>1</v>
      </c>
      <c r="P323" s="101">
        <v>0</v>
      </c>
    </row>
    <row r="324" spans="1:16" hidden="1">
      <c r="A324" s="4" t="s">
        <v>272</v>
      </c>
      <c r="B324" s="5" t="s">
        <v>273</v>
      </c>
      <c r="C324" s="5" t="s">
        <v>274</v>
      </c>
      <c r="D324" s="5" t="s">
        <v>7</v>
      </c>
      <c r="E324" s="101">
        <v>117</v>
      </c>
      <c r="F324" s="101">
        <v>34</v>
      </c>
      <c r="G324" s="101">
        <v>15539</v>
      </c>
      <c r="H324" s="101">
        <v>1428</v>
      </c>
      <c r="I324" s="101">
        <v>6045</v>
      </c>
      <c r="J324" s="101">
        <v>7840</v>
      </c>
      <c r="K324" s="101">
        <v>0</v>
      </c>
      <c r="L324" s="101">
        <v>0</v>
      </c>
      <c r="M324" s="101">
        <v>0</v>
      </c>
      <c r="N324" s="101">
        <v>0</v>
      </c>
      <c r="O324">
        <v>0</v>
      </c>
      <c r="P324" s="101">
        <v>0</v>
      </c>
    </row>
    <row r="325" spans="1:16" hidden="1">
      <c r="A325" s="4" t="s">
        <v>275</v>
      </c>
      <c r="B325" s="5" t="s">
        <v>276</v>
      </c>
      <c r="C325" s="5" t="s">
        <v>243</v>
      </c>
      <c r="D325" s="5" t="s">
        <v>7</v>
      </c>
      <c r="E325" s="101">
        <v>0</v>
      </c>
      <c r="F325" s="101">
        <v>0</v>
      </c>
      <c r="G325" s="101">
        <v>0</v>
      </c>
      <c r="H325" s="101">
        <v>0</v>
      </c>
      <c r="I325" s="101">
        <v>0</v>
      </c>
      <c r="J325" s="101">
        <v>0</v>
      </c>
      <c r="K325" s="101">
        <v>0</v>
      </c>
      <c r="L325" s="101">
        <v>0</v>
      </c>
      <c r="M325" s="101">
        <v>0</v>
      </c>
      <c r="N325" s="101">
        <v>0</v>
      </c>
      <c r="O325">
        <v>0</v>
      </c>
      <c r="P325" s="101">
        <v>0</v>
      </c>
    </row>
    <row r="326" spans="1:16" hidden="1">
      <c r="A326" s="4" t="s">
        <v>277</v>
      </c>
      <c r="B326" s="5" t="s">
        <v>278</v>
      </c>
      <c r="C326" s="5" t="s">
        <v>279</v>
      </c>
      <c r="D326" s="5" t="s">
        <v>7</v>
      </c>
      <c r="E326" s="101">
        <v>0</v>
      </c>
      <c r="F326" s="101">
        <v>0</v>
      </c>
      <c r="G326" s="101">
        <v>0</v>
      </c>
      <c r="H326" s="101">
        <v>0</v>
      </c>
      <c r="I326" s="101">
        <v>0</v>
      </c>
      <c r="J326" s="101">
        <v>0</v>
      </c>
      <c r="K326" s="101">
        <v>0</v>
      </c>
      <c r="L326" s="101">
        <v>0</v>
      </c>
      <c r="M326" s="101">
        <v>0</v>
      </c>
      <c r="N326" s="101">
        <v>0</v>
      </c>
      <c r="O326">
        <v>0</v>
      </c>
      <c r="P326" s="101">
        <v>0</v>
      </c>
    </row>
    <row r="327" spans="1:16" hidden="1">
      <c r="A327" s="4" t="s">
        <v>280</v>
      </c>
      <c r="B327" s="5" t="s">
        <v>281</v>
      </c>
      <c r="C327" s="5" t="s">
        <v>279</v>
      </c>
      <c r="D327" s="5" t="s">
        <v>7</v>
      </c>
      <c r="E327" s="101">
        <v>76</v>
      </c>
      <c r="F327" s="101">
        <v>0</v>
      </c>
      <c r="G327" s="101">
        <v>7969</v>
      </c>
      <c r="H327" s="101">
        <v>760</v>
      </c>
      <c r="I327" s="101">
        <v>1269</v>
      </c>
      <c r="J327" s="101">
        <v>645</v>
      </c>
      <c r="K327" s="101">
        <v>0</v>
      </c>
      <c r="L327" s="101">
        <v>0</v>
      </c>
      <c r="M327">
        <v>1</v>
      </c>
      <c r="N327" s="101">
        <v>0</v>
      </c>
      <c r="O327">
        <v>0</v>
      </c>
      <c r="P327" s="101">
        <v>0</v>
      </c>
    </row>
    <row r="328" spans="1:16" hidden="1">
      <c r="A328" s="4" t="s">
        <v>282</v>
      </c>
      <c r="B328" s="5" t="s">
        <v>283</v>
      </c>
      <c r="C328" s="5" t="s">
        <v>284</v>
      </c>
      <c r="D328" s="5" t="s">
        <v>7</v>
      </c>
      <c r="E328" s="101">
        <v>10</v>
      </c>
      <c r="F328" s="101">
        <v>0</v>
      </c>
      <c r="G328" s="101">
        <v>1846</v>
      </c>
      <c r="H328" s="101">
        <v>0</v>
      </c>
      <c r="I328" s="101">
        <v>162</v>
      </c>
      <c r="J328" s="101">
        <v>142</v>
      </c>
      <c r="K328" s="101">
        <v>1</v>
      </c>
      <c r="L328" s="101">
        <v>0</v>
      </c>
      <c r="M328" s="101">
        <v>0</v>
      </c>
      <c r="N328" s="101">
        <v>0</v>
      </c>
      <c r="O328">
        <v>0</v>
      </c>
      <c r="P328" s="101">
        <v>0</v>
      </c>
    </row>
    <row r="329" spans="1:16" hidden="1">
      <c r="A329" s="4" t="s">
        <v>285</v>
      </c>
      <c r="B329" s="5" t="s">
        <v>286</v>
      </c>
      <c r="C329" s="5" t="s">
        <v>279</v>
      </c>
      <c r="D329" s="5" t="s">
        <v>7</v>
      </c>
      <c r="E329" s="101">
        <v>241</v>
      </c>
      <c r="F329" s="101">
        <v>6</v>
      </c>
      <c r="G329" s="101">
        <v>34018</v>
      </c>
      <c r="H329" s="101">
        <v>6797</v>
      </c>
      <c r="I329" s="101">
        <v>11045</v>
      </c>
      <c r="J329" s="101">
        <v>13105</v>
      </c>
      <c r="K329" s="101">
        <v>0</v>
      </c>
      <c r="L329">
        <v>1</v>
      </c>
      <c r="M329">
        <v>1</v>
      </c>
      <c r="N329" s="101">
        <v>0</v>
      </c>
      <c r="O329">
        <v>1</v>
      </c>
      <c r="P329" s="101">
        <v>0</v>
      </c>
    </row>
    <row r="330" spans="1:16" hidden="1">
      <c r="A330" s="4" t="s">
        <v>287</v>
      </c>
      <c r="B330" s="5" t="s">
        <v>288</v>
      </c>
      <c r="C330" s="5" t="s">
        <v>289</v>
      </c>
      <c r="D330" s="5" t="s">
        <v>7</v>
      </c>
      <c r="E330" s="101">
        <v>48</v>
      </c>
      <c r="F330" s="101">
        <v>0</v>
      </c>
      <c r="G330" s="101">
        <v>5628</v>
      </c>
      <c r="H330" s="101">
        <v>760</v>
      </c>
      <c r="I330" s="101">
        <v>2571</v>
      </c>
      <c r="J330" s="101">
        <v>2196</v>
      </c>
      <c r="K330" s="101">
        <v>0</v>
      </c>
      <c r="L330">
        <v>1</v>
      </c>
      <c r="M330">
        <v>1</v>
      </c>
      <c r="N330" s="101">
        <v>0</v>
      </c>
      <c r="O330">
        <v>1</v>
      </c>
      <c r="P330" s="101">
        <v>0</v>
      </c>
    </row>
    <row r="331" spans="1:16" hidden="1">
      <c r="A331" s="4" t="s">
        <v>290</v>
      </c>
      <c r="B331" s="5" t="s">
        <v>291</v>
      </c>
      <c r="C331" s="5" t="s">
        <v>292</v>
      </c>
      <c r="D331" s="5" t="s">
        <v>7</v>
      </c>
      <c r="E331" s="101">
        <v>104</v>
      </c>
      <c r="F331" s="101">
        <v>4</v>
      </c>
      <c r="G331" s="101">
        <v>8899</v>
      </c>
      <c r="H331" s="101">
        <v>4096</v>
      </c>
      <c r="I331" s="101">
        <v>2502</v>
      </c>
      <c r="J331" s="101">
        <v>3552</v>
      </c>
      <c r="K331" s="101">
        <v>2</v>
      </c>
      <c r="L331" s="101">
        <v>0</v>
      </c>
      <c r="M331">
        <v>1</v>
      </c>
      <c r="N331" s="101">
        <v>0</v>
      </c>
      <c r="O331">
        <v>1</v>
      </c>
      <c r="P331" s="101">
        <v>0</v>
      </c>
    </row>
    <row r="332" spans="1:16" hidden="1">
      <c r="A332" s="4" t="s">
        <v>293</v>
      </c>
      <c r="B332" s="5" t="s">
        <v>294</v>
      </c>
      <c r="C332" s="5" t="s">
        <v>279</v>
      </c>
      <c r="D332" s="5" t="s">
        <v>7</v>
      </c>
      <c r="E332" s="101">
        <v>140</v>
      </c>
      <c r="F332" s="101">
        <v>0</v>
      </c>
      <c r="G332" s="101">
        <v>10106</v>
      </c>
      <c r="H332" s="101">
        <v>0</v>
      </c>
      <c r="I332" s="101">
        <v>0</v>
      </c>
      <c r="J332" s="101">
        <v>0</v>
      </c>
      <c r="K332" s="101">
        <v>0</v>
      </c>
      <c r="L332">
        <v>1</v>
      </c>
      <c r="M332">
        <v>1</v>
      </c>
      <c r="N332" s="101">
        <v>0</v>
      </c>
      <c r="O332">
        <v>1</v>
      </c>
      <c r="P332" s="101">
        <v>0</v>
      </c>
    </row>
    <row r="333" spans="1:16" hidden="1">
      <c r="A333" s="4" t="s">
        <v>295</v>
      </c>
      <c r="B333" s="5" t="s">
        <v>296</v>
      </c>
      <c r="C333" s="5" t="s">
        <v>279</v>
      </c>
      <c r="D333" s="5" t="s">
        <v>7</v>
      </c>
      <c r="E333" s="101">
        <v>151</v>
      </c>
      <c r="F333" s="101">
        <v>3</v>
      </c>
      <c r="G333" s="101">
        <v>14950</v>
      </c>
      <c r="H333" s="101">
        <v>99</v>
      </c>
      <c r="I333" s="101">
        <v>144</v>
      </c>
      <c r="J333" s="101">
        <v>45</v>
      </c>
      <c r="K333" s="101">
        <v>1</v>
      </c>
      <c r="L333">
        <v>1</v>
      </c>
      <c r="M333">
        <v>1</v>
      </c>
      <c r="N333" s="101">
        <v>0</v>
      </c>
      <c r="O333">
        <v>1</v>
      </c>
      <c r="P333" s="101">
        <v>0</v>
      </c>
    </row>
    <row r="334" spans="1:16" hidden="1">
      <c r="A334" s="4" t="s">
        <v>297</v>
      </c>
      <c r="B334" s="5" t="s">
        <v>298</v>
      </c>
      <c r="C334" s="5" t="s">
        <v>289</v>
      </c>
      <c r="D334" s="5" t="s">
        <v>7</v>
      </c>
      <c r="E334" s="101">
        <v>78</v>
      </c>
      <c r="F334" s="101">
        <v>0</v>
      </c>
      <c r="G334" s="101">
        <v>14162</v>
      </c>
      <c r="H334" s="101">
        <v>0</v>
      </c>
      <c r="I334" s="101">
        <v>0</v>
      </c>
      <c r="J334" s="101">
        <v>0</v>
      </c>
      <c r="K334" s="101">
        <v>0</v>
      </c>
      <c r="L334" s="101">
        <v>0</v>
      </c>
      <c r="M334" s="101">
        <v>0</v>
      </c>
      <c r="N334" s="101">
        <v>0</v>
      </c>
      <c r="O334">
        <v>1</v>
      </c>
      <c r="P334" s="101">
        <v>0</v>
      </c>
    </row>
    <row r="335" spans="1:16" hidden="1">
      <c r="A335" s="4" t="s">
        <v>299</v>
      </c>
      <c r="B335" s="5" t="s">
        <v>300</v>
      </c>
      <c r="C335" s="5" t="s">
        <v>243</v>
      </c>
      <c r="D335" s="5" t="s">
        <v>7</v>
      </c>
      <c r="E335" s="101">
        <v>23</v>
      </c>
      <c r="F335" s="101">
        <v>3</v>
      </c>
      <c r="G335" s="101">
        <v>3645</v>
      </c>
      <c r="H335" s="101">
        <v>213</v>
      </c>
      <c r="I335" s="101">
        <v>409</v>
      </c>
      <c r="J335" s="101">
        <v>3075</v>
      </c>
      <c r="K335" s="101">
        <v>2</v>
      </c>
      <c r="L335">
        <v>1</v>
      </c>
      <c r="M335" s="101">
        <v>0</v>
      </c>
      <c r="N335" s="101">
        <v>0</v>
      </c>
      <c r="O335">
        <v>1</v>
      </c>
      <c r="P335" s="101">
        <v>0</v>
      </c>
    </row>
    <row r="336" spans="1:16" hidden="1">
      <c r="A336" s="4" t="s">
        <v>301</v>
      </c>
      <c r="B336" s="5" t="s">
        <v>302</v>
      </c>
      <c r="C336" s="5" t="s">
        <v>274</v>
      </c>
      <c r="D336" s="5" t="s">
        <v>7</v>
      </c>
      <c r="E336" s="101">
        <v>61</v>
      </c>
      <c r="F336" s="101">
        <v>17</v>
      </c>
      <c r="G336" s="101">
        <v>5849</v>
      </c>
      <c r="H336" s="101">
        <v>783</v>
      </c>
      <c r="I336" s="101">
        <v>1597</v>
      </c>
      <c r="J336" s="101">
        <v>3078</v>
      </c>
      <c r="K336" s="101">
        <v>5</v>
      </c>
      <c r="L336" s="101">
        <v>0</v>
      </c>
      <c r="M336" s="101">
        <v>0</v>
      </c>
      <c r="N336" s="101">
        <v>0</v>
      </c>
      <c r="O336">
        <v>1</v>
      </c>
      <c r="P336" s="101">
        <v>0</v>
      </c>
    </row>
    <row r="337" spans="1:16" hidden="1">
      <c r="A337" s="4" t="s">
        <v>303</v>
      </c>
      <c r="B337" s="5" t="s">
        <v>304</v>
      </c>
      <c r="C337" s="5" t="s">
        <v>284</v>
      </c>
      <c r="D337" s="5" t="s">
        <v>7</v>
      </c>
      <c r="E337" s="101">
        <v>216</v>
      </c>
      <c r="F337" s="101">
        <v>0</v>
      </c>
      <c r="G337" s="101">
        <v>27622</v>
      </c>
      <c r="H337" s="101">
        <v>9807</v>
      </c>
      <c r="I337" s="101">
        <v>9692</v>
      </c>
      <c r="J337" s="101">
        <v>9814</v>
      </c>
      <c r="K337" s="101">
        <v>1</v>
      </c>
      <c r="L337">
        <v>1</v>
      </c>
      <c r="M337">
        <v>1</v>
      </c>
      <c r="N337" s="101">
        <v>0</v>
      </c>
      <c r="O337">
        <v>1</v>
      </c>
      <c r="P337">
        <v>1</v>
      </c>
    </row>
    <row r="338" spans="1:16" hidden="1">
      <c r="A338" s="4" t="s">
        <v>305</v>
      </c>
      <c r="B338" s="5" t="s">
        <v>306</v>
      </c>
      <c r="C338" s="5" t="s">
        <v>292</v>
      </c>
      <c r="D338" s="5" t="s">
        <v>7</v>
      </c>
      <c r="E338" s="101">
        <v>60</v>
      </c>
      <c r="F338" s="101">
        <v>0</v>
      </c>
      <c r="G338" s="101">
        <v>4276</v>
      </c>
      <c r="H338" s="101">
        <v>120</v>
      </c>
      <c r="I338" s="101">
        <v>178</v>
      </c>
      <c r="J338" s="101">
        <v>81</v>
      </c>
      <c r="K338" s="101">
        <v>0</v>
      </c>
      <c r="L338" s="101">
        <v>0</v>
      </c>
      <c r="M338">
        <v>1</v>
      </c>
      <c r="N338" s="101">
        <v>0</v>
      </c>
      <c r="O338">
        <v>1</v>
      </c>
      <c r="P338">
        <v>1</v>
      </c>
    </row>
    <row r="339" spans="1:16" hidden="1">
      <c r="A339" s="4" t="s">
        <v>307</v>
      </c>
      <c r="B339" s="5" t="s">
        <v>308</v>
      </c>
      <c r="C339" s="5" t="s">
        <v>309</v>
      </c>
      <c r="D339" s="5" t="s">
        <v>7</v>
      </c>
      <c r="E339" s="101">
        <v>78</v>
      </c>
      <c r="F339" s="101">
        <v>1</v>
      </c>
      <c r="G339" s="101">
        <v>7779</v>
      </c>
      <c r="H339" s="101">
        <v>583</v>
      </c>
      <c r="I339" s="101">
        <v>2304</v>
      </c>
      <c r="J339" s="101">
        <v>4632</v>
      </c>
      <c r="K339" s="101">
        <v>0</v>
      </c>
      <c r="L339" s="101">
        <v>0</v>
      </c>
      <c r="M339" s="101">
        <v>0</v>
      </c>
      <c r="N339" s="101">
        <v>0</v>
      </c>
      <c r="O339">
        <v>0</v>
      </c>
      <c r="P339" s="101">
        <v>0</v>
      </c>
    </row>
    <row r="340" spans="1:16" hidden="1">
      <c r="A340" s="4" t="s">
        <v>310</v>
      </c>
      <c r="B340" s="5" t="s">
        <v>311</v>
      </c>
      <c r="C340" s="5" t="s">
        <v>309</v>
      </c>
      <c r="D340" s="5" t="s">
        <v>7</v>
      </c>
      <c r="E340" s="101">
        <v>16</v>
      </c>
      <c r="F340" s="101">
        <v>0</v>
      </c>
      <c r="G340" s="101">
        <v>814</v>
      </c>
      <c r="H340" s="101">
        <v>160</v>
      </c>
      <c r="I340" s="101">
        <v>449</v>
      </c>
      <c r="J340" s="101">
        <v>19</v>
      </c>
      <c r="K340" s="101">
        <v>0</v>
      </c>
      <c r="L340" s="101">
        <v>0</v>
      </c>
      <c r="M340" s="101">
        <v>0</v>
      </c>
      <c r="N340" s="101">
        <v>0</v>
      </c>
      <c r="O340">
        <v>0</v>
      </c>
      <c r="P340" s="101">
        <v>0</v>
      </c>
    </row>
    <row r="341" spans="1:16" hidden="1">
      <c r="A341" s="4" t="s">
        <v>312</v>
      </c>
      <c r="B341" s="5" t="s">
        <v>313</v>
      </c>
      <c r="C341" s="5" t="s">
        <v>263</v>
      </c>
      <c r="D341" s="5" t="s">
        <v>7</v>
      </c>
      <c r="E341" s="101">
        <v>100</v>
      </c>
      <c r="F341" s="101">
        <v>5</v>
      </c>
      <c r="G341" s="101">
        <v>11639</v>
      </c>
      <c r="H341" s="101">
        <v>1413</v>
      </c>
      <c r="I341" s="101">
        <v>3908</v>
      </c>
      <c r="J341" s="101">
        <v>6871</v>
      </c>
      <c r="K341" s="101">
        <v>0</v>
      </c>
      <c r="L341">
        <v>1</v>
      </c>
      <c r="M341" s="101">
        <v>0</v>
      </c>
      <c r="N341" s="101">
        <v>0</v>
      </c>
      <c r="O341">
        <v>1</v>
      </c>
      <c r="P341" s="101">
        <v>0</v>
      </c>
    </row>
    <row r="342" spans="1:16" hidden="1">
      <c r="A342" s="4" t="s">
        <v>314</v>
      </c>
      <c r="B342" s="5" t="s">
        <v>315</v>
      </c>
      <c r="C342" s="5" t="s">
        <v>263</v>
      </c>
      <c r="D342" s="5" t="s">
        <v>7</v>
      </c>
      <c r="E342" s="101">
        <v>189</v>
      </c>
      <c r="F342" s="101">
        <v>19</v>
      </c>
      <c r="G342" s="101">
        <v>14291</v>
      </c>
      <c r="H342" s="101">
        <v>1565</v>
      </c>
      <c r="I342" s="101">
        <v>1156</v>
      </c>
      <c r="J342" s="101">
        <v>1228</v>
      </c>
      <c r="K342" s="101">
        <v>0</v>
      </c>
      <c r="L342">
        <v>1</v>
      </c>
      <c r="M342">
        <v>1</v>
      </c>
      <c r="N342">
        <v>1</v>
      </c>
      <c r="O342">
        <v>1</v>
      </c>
      <c r="P342">
        <v>1</v>
      </c>
    </row>
    <row r="343" spans="1:16" hidden="1">
      <c r="A343" s="4" t="s">
        <v>316</v>
      </c>
      <c r="B343" s="5" t="s">
        <v>317</v>
      </c>
      <c r="C343" s="5" t="s">
        <v>263</v>
      </c>
      <c r="D343" s="5" t="s">
        <v>7</v>
      </c>
      <c r="E343" s="101">
        <v>30</v>
      </c>
      <c r="F343" s="101">
        <v>1</v>
      </c>
      <c r="G343" s="101">
        <v>1183</v>
      </c>
      <c r="H343" s="101">
        <v>0</v>
      </c>
      <c r="I343" s="101">
        <v>0</v>
      </c>
      <c r="J343" s="101">
        <v>0</v>
      </c>
      <c r="K343" s="101">
        <v>0</v>
      </c>
      <c r="L343">
        <v>1</v>
      </c>
      <c r="M343">
        <v>1</v>
      </c>
      <c r="N343" s="101">
        <v>0</v>
      </c>
      <c r="O343">
        <v>1</v>
      </c>
      <c r="P343" s="101">
        <v>0</v>
      </c>
    </row>
    <row r="344" spans="1:16" hidden="1">
      <c r="A344" s="4" t="s">
        <v>318</v>
      </c>
      <c r="B344" s="5" t="s">
        <v>319</v>
      </c>
      <c r="C344" s="5" t="s">
        <v>279</v>
      </c>
      <c r="D344" s="5" t="s">
        <v>7</v>
      </c>
      <c r="E344" s="101">
        <v>8</v>
      </c>
      <c r="F344" s="101">
        <v>5</v>
      </c>
      <c r="G344" s="101">
        <v>344</v>
      </c>
      <c r="H344" s="101">
        <v>0</v>
      </c>
      <c r="I344" s="101">
        <v>242</v>
      </c>
      <c r="J344" s="101">
        <v>195</v>
      </c>
      <c r="K344" s="101">
        <v>0</v>
      </c>
      <c r="L344" s="101">
        <v>0</v>
      </c>
      <c r="M344" s="101">
        <v>0</v>
      </c>
      <c r="N344" s="101">
        <v>0</v>
      </c>
      <c r="O344">
        <v>1</v>
      </c>
      <c r="P344" s="101">
        <v>0</v>
      </c>
    </row>
    <row r="345" spans="1:16" hidden="1">
      <c r="A345" s="4" t="s">
        <v>320</v>
      </c>
      <c r="B345" s="5" t="s">
        <v>321</v>
      </c>
      <c r="C345" s="5" t="s">
        <v>263</v>
      </c>
      <c r="D345" s="5" t="s">
        <v>7</v>
      </c>
      <c r="E345" s="101">
        <v>99</v>
      </c>
      <c r="F345" s="101">
        <v>0</v>
      </c>
      <c r="G345" s="101">
        <v>8938</v>
      </c>
      <c r="H345" s="101">
        <v>1905</v>
      </c>
      <c r="I345" s="101">
        <v>2989</v>
      </c>
      <c r="J345" s="101">
        <v>3328</v>
      </c>
      <c r="K345" s="101">
        <v>0</v>
      </c>
      <c r="L345">
        <v>1</v>
      </c>
      <c r="M345" s="101">
        <v>0</v>
      </c>
      <c r="N345" s="101">
        <v>0</v>
      </c>
      <c r="O345">
        <v>0</v>
      </c>
      <c r="P345" s="101">
        <v>0</v>
      </c>
    </row>
    <row r="346" spans="1:16" hidden="1">
      <c r="A346" s="4" t="s">
        <v>322</v>
      </c>
      <c r="B346" s="5" t="s">
        <v>323</v>
      </c>
      <c r="C346" s="5" t="s">
        <v>292</v>
      </c>
      <c r="D346" s="5" t="s">
        <v>7</v>
      </c>
      <c r="E346" s="101">
        <v>287</v>
      </c>
      <c r="F346" s="101">
        <v>3</v>
      </c>
      <c r="G346" s="101">
        <v>22476</v>
      </c>
      <c r="H346" s="101">
        <v>9450</v>
      </c>
      <c r="I346" s="101">
        <v>6138</v>
      </c>
      <c r="J346" s="101">
        <v>3906</v>
      </c>
      <c r="K346" s="101">
        <v>0</v>
      </c>
      <c r="L346">
        <v>1</v>
      </c>
      <c r="M346">
        <v>1</v>
      </c>
      <c r="N346" s="101">
        <v>0</v>
      </c>
      <c r="O346">
        <v>1</v>
      </c>
      <c r="P346" s="101">
        <v>0</v>
      </c>
    </row>
    <row r="347" spans="1:16" hidden="1">
      <c r="A347" s="4" t="s">
        <v>324</v>
      </c>
      <c r="B347" s="5" t="s">
        <v>325</v>
      </c>
      <c r="C347" s="5" t="s">
        <v>284</v>
      </c>
      <c r="D347" s="5" t="s">
        <v>7</v>
      </c>
      <c r="E347" s="101">
        <v>133</v>
      </c>
      <c r="F347" s="101">
        <v>19</v>
      </c>
      <c r="G347" s="101">
        <v>6781</v>
      </c>
      <c r="H347" s="101">
        <v>0</v>
      </c>
      <c r="I347" s="101">
        <v>0</v>
      </c>
      <c r="J347" s="101">
        <v>0</v>
      </c>
      <c r="K347" s="101">
        <v>1</v>
      </c>
      <c r="L347">
        <v>1</v>
      </c>
      <c r="M347" s="101">
        <v>0</v>
      </c>
      <c r="N347" s="101">
        <v>0</v>
      </c>
      <c r="O347">
        <v>1</v>
      </c>
      <c r="P347" s="101">
        <v>0</v>
      </c>
    </row>
    <row r="348" spans="1:16" hidden="1">
      <c r="A348" s="4" t="s">
        <v>326</v>
      </c>
      <c r="B348" s="5" t="s">
        <v>327</v>
      </c>
      <c r="C348" s="5" t="s">
        <v>284</v>
      </c>
      <c r="D348" s="5" t="s">
        <v>7</v>
      </c>
      <c r="E348" s="101">
        <v>77</v>
      </c>
      <c r="F348" s="101">
        <v>3</v>
      </c>
      <c r="G348" s="101">
        <v>19341</v>
      </c>
      <c r="H348" s="101">
        <v>3533</v>
      </c>
      <c r="I348" s="101">
        <v>8111</v>
      </c>
      <c r="J348" s="101">
        <v>7383</v>
      </c>
      <c r="K348" s="101">
        <v>5</v>
      </c>
      <c r="L348">
        <v>1</v>
      </c>
      <c r="M348">
        <v>1</v>
      </c>
      <c r="N348" s="101">
        <v>0</v>
      </c>
      <c r="O348">
        <v>1</v>
      </c>
      <c r="P348">
        <v>1</v>
      </c>
    </row>
    <row r="349" spans="1:16" hidden="1">
      <c r="A349" s="4" t="s">
        <v>328</v>
      </c>
      <c r="B349" s="5" t="s">
        <v>329</v>
      </c>
      <c r="C349" s="5" t="s">
        <v>243</v>
      </c>
      <c r="D349" s="5" t="s">
        <v>7</v>
      </c>
      <c r="E349" s="101">
        <v>105</v>
      </c>
      <c r="F349" s="101">
        <v>11</v>
      </c>
      <c r="G349" s="101">
        <v>4792</v>
      </c>
      <c r="H349" s="101">
        <v>1720</v>
      </c>
      <c r="I349" s="101">
        <v>2178</v>
      </c>
      <c r="J349" s="101">
        <v>2102</v>
      </c>
      <c r="K349" s="101">
        <v>1</v>
      </c>
      <c r="L349" s="101">
        <v>0</v>
      </c>
      <c r="M349">
        <v>1</v>
      </c>
      <c r="N349" s="101">
        <v>0</v>
      </c>
      <c r="O349">
        <v>1</v>
      </c>
      <c r="P349">
        <v>1</v>
      </c>
    </row>
    <row r="350" spans="1:16" hidden="1">
      <c r="A350" s="4" t="s">
        <v>330</v>
      </c>
      <c r="B350" s="5" t="s">
        <v>331</v>
      </c>
      <c r="C350" s="5" t="s">
        <v>289</v>
      </c>
      <c r="D350" s="5" t="s">
        <v>7</v>
      </c>
      <c r="E350" s="101">
        <v>43</v>
      </c>
      <c r="F350" s="101">
        <v>1</v>
      </c>
      <c r="G350" s="101">
        <v>7113</v>
      </c>
      <c r="H350" s="101">
        <v>1690</v>
      </c>
      <c r="I350" s="101">
        <v>1764</v>
      </c>
      <c r="J350" s="101">
        <v>1785</v>
      </c>
      <c r="K350" s="101">
        <v>0</v>
      </c>
      <c r="L350">
        <v>1</v>
      </c>
      <c r="M350" s="101">
        <v>0</v>
      </c>
      <c r="N350" s="101">
        <v>0</v>
      </c>
      <c r="O350">
        <v>1</v>
      </c>
      <c r="P350" s="101">
        <v>0</v>
      </c>
    </row>
    <row r="351" spans="1:16" hidden="1">
      <c r="A351" s="4" t="s">
        <v>332</v>
      </c>
      <c r="B351" s="5" t="s">
        <v>333</v>
      </c>
      <c r="C351" s="5" t="s">
        <v>279</v>
      </c>
      <c r="D351" s="5" t="s">
        <v>7</v>
      </c>
      <c r="E351" s="101">
        <v>137</v>
      </c>
      <c r="F351" s="101">
        <v>0</v>
      </c>
      <c r="G351" s="101">
        <v>18804</v>
      </c>
      <c r="H351" s="101">
        <v>1300</v>
      </c>
      <c r="I351" s="101">
        <v>0</v>
      </c>
      <c r="J351" s="101">
        <v>0</v>
      </c>
      <c r="K351" s="101">
        <v>5</v>
      </c>
      <c r="L351">
        <v>1</v>
      </c>
      <c r="M351">
        <v>1</v>
      </c>
      <c r="N351" s="101">
        <v>0</v>
      </c>
      <c r="O351">
        <v>1</v>
      </c>
      <c r="P351" s="101">
        <v>0</v>
      </c>
    </row>
    <row r="352" spans="1:16" hidden="1">
      <c r="A352" s="4" t="s">
        <v>334</v>
      </c>
      <c r="B352" s="5" t="s">
        <v>335</v>
      </c>
      <c r="C352" s="5" t="s">
        <v>284</v>
      </c>
      <c r="D352" s="5" t="s">
        <v>7</v>
      </c>
      <c r="E352" s="101">
        <v>147</v>
      </c>
      <c r="F352" s="101">
        <v>0</v>
      </c>
      <c r="G352" s="101">
        <v>12603</v>
      </c>
      <c r="H352" s="101">
        <v>6263</v>
      </c>
      <c r="I352" s="101">
        <v>3660</v>
      </c>
      <c r="J352" s="101">
        <v>2421</v>
      </c>
      <c r="K352" s="101">
        <v>2</v>
      </c>
      <c r="L352">
        <v>1</v>
      </c>
      <c r="M352">
        <v>1</v>
      </c>
      <c r="N352" s="101">
        <v>0</v>
      </c>
      <c r="O352">
        <v>1</v>
      </c>
      <c r="P352">
        <v>1</v>
      </c>
    </row>
    <row r="353" spans="1:16" hidden="1">
      <c r="A353" s="4" t="s">
        <v>336</v>
      </c>
      <c r="B353" s="5" t="s">
        <v>337</v>
      </c>
      <c r="C353" s="5" t="s">
        <v>243</v>
      </c>
      <c r="D353" s="5" t="s">
        <v>7</v>
      </c>
      <c r="E353" s="101">
        <v>167</v>
      </c>
      <c r="F353" s="101">
        <v>8</v>
      </c>
      <c r="G353" s="101">
        <v>12259</v>
      </c>
      <c r="H353" s="101">
        <v>1522</v>
      </c>
      <c r="I353" s="101">
        <v>2298</v>
      </c>
      <c r="J353" s="101">
        <v>2897</v>
      </c>
      <c r="K353" s="101">
        <v>0</v>
      </c>
      <c r="L353">
        <v>1</v>
      </c>
      <c r="M353">
        <v>1</v>
      </c>
      <c r="N353" s="101">
        <v>0</v>
      </c>
      <c r="O353">
        <v>1</v>
      </c>
      <c r="P353">
        <v>1</v>
      </c>
    </row>
    <row r="354" spans="1:16" hidden="1">
      <c r="A354" s="4" t="s">
        <v>338</v>
      </c>
      <c r="B354" s="5" t="s">
        <v>339</v>
      </c>
      <c r="C354" s="5" t="s">
        <v>243</v>
      </c>
      <c r="D354" s="5" t="s">
        <v>7</v>
      </c>
      <c r="E354" s="101">
        <v>47</v>
      </c>
      <c r="F354" s="101">
        <v>0</v>
      </c>
      <c r="G354" s="101">
        <v>7050</v>
      </c>
      <c r="H354" s="101">
        <v>553</v>
      </c>
      <c r="I354" s="101">
        <v>2020</v>
      </c>
      <c r="J354" s="101">
        <v>2563</v>
      </c>
      <c r="K354" s="101">
        <v>1</v>
      </c>
      <c r="L354" s="101">
        <v>0</v>
      </c>
      <c r="M354" s="101">
        <v>0</v>
      </c>
      <c r="N354" s="101">
        <v>0</v>
      </c>
      <c r="O354">
        <v>1</v>
      </c>
      <c r="P354" s="101">
        <v>0</v>
      </c>
    </row>
    <row r="355" spans="1:16" hidden="1">
      <c r="A355" s="4" t="s">
        <v>340</v>
      </c>
      <c r="B355" s="5" t="s">
        <v>341</v>
      </c>
      <c r="C355" s="5" t="s">
        <v>342</v>
      </c>
      <c r="D355" s="5" t="s">
        <v>7</v>
      </c>
      <c r="E355" s="101">
        <v>470</v>
      </c>
      <c r="F355" s="101">
        <v>308</v>
      </c>
      <c r="G355" s="101">
        <v>19294</v>
      </c>
      <c r="H355" s="101">
        <v>5780</v>
      </c>
      <c r="I355" s="101">
        <v>5347</v>
      </c>
      <c r="J355" s="101">
        <v>3331</v>
      </c>
      <c r="K355" s="101">
        <v>0</v>
      </c>
      <c r="L355">
        <v>1</v>
      </c>
      <c r="M355">
        <v>1</v>
      </c>
      <c r="N355" s="101">
        <v>0</v>
      </c>
      <c r="O355">
        <v>1</v>
      </c>
      <c r="P355">
        <v>1</v>
      </c>
    </row>
    <row r="356" spans="1:16" hidden="1">
      <c r="A356" s="4" t="s">
        <v>343</v>
      </c>
      <c r="B356" s="5" t="s">
        <v>344</v>
      </c>
      <c r="C356" s="5" t="s">
        <v>284</v>
      </c>
      <c r="D356" s="5" t="s">
        <v>7</v>
      </c>
      <c r="E356" s="101">
        <v>208</v>
      </c>
      <c r="F356" s="101">
        <v>0</v>
      </c>
      <c r="G356" s="101">
        <v>20163</v>
      </c>
      <c r="H356" s="101">
        <v>0</v>
      </c>
      <c r="I356" s="101">
        <v>0</v>
      </c>
      <c r="J356" s="101">
        <v>0</v>
      </c>
      <c r="K356" s="101">
        <v>1</v>
      </c>
      <c r="L356" s="101">
        <v>0</v>
      </c>
      <c r="M356" s="101">
        <v>0</v>
      </c>
      <c r="N356" s="101">
        <v>0</v>
      </c>
      <c r="O356">
        <v>0</v>
      </c>
      <c r="P356" s="101">
        <v>0</v>
      </c>
    </row>
    <row r="357" spans="1:16" hidden="1">
      <c r="A357" s="4" t="s">
        <v>345</v>
      </c>
      <c r="B357" s="5" t="s">
        <v>346</v>
      </c>
      <c r="C357" s="5" t="s">
        <v>263</v>
      </c>
      <c r="D357" s="5" t="s">
        <v>7</v>
      </c>
      <c r="E357" s="101">
        <v>35</v>
      </c>
      <c r="F357" s="101">
        <v>2</v>
      </c>
      <c r="G357" s="101">
        <v>2882</v>
      </c>
      <c r="H357" s="101">
        <v>0</v>
      </c>
      <c r="I357" s="101">
        <v>0</v>
      </c>
      <c r="J357" s="101">
        <v>0</v>
      </c>
      <c r="K357" s="101">
        <v>0</v>
      </c>
      <c r="L357" s="101">
        <v>0</v>
      </c>
      <c r="M357" s="101">
        <v>0</v>
      </c>
      <c r="N357" s="101">
        <v>0</v>
      </c>
      <c r="O357">
        <v>0</v>
      </c>
      <c r="P357" s="101">
        <v>0</v>
      </c>
    </row>
    <row r="358" spans="1:16" hidden="1">
      <c r="A358" s="4" t="s">
        <v>347</v>
      </c>
      <c r="B358" s="5" t="s">
        <v>348</v>
      </c>
      <c r="C358" s="5" t="s">
        <v>279</v>
      </c>
      <c r="D358" s="5" t="s">
        <v>7</v>
      </c>
      <c r="E358" s="101">
        <v>65</v>
      </c>
      <c r="F358" s="101">
        <v>7</v>
      </c>
      <c r="G358" s="101">
        <v>5676</v>
      </c>
      <c r="H358" s="101">
        <v>1535</v>
      </c>
      <c r="I358" s="101">
        <v>2808</v>
      </c>
      <c r="J358" s="101">
        <v>2715</v>
      </c>
      <c r="K358" s="101">
        <v>0</v>
      </c>
      <c r="L358" s="101">
        <v>0</v>
      </c>
      <c r="M358" s="101">
        <v>0</v>
      </c>
      <c r="N358" s="101">
        <v>0</v>
      </c>
      <c r="O358">
        <v>0</v>
      </c>
      <c r="P358">
        <v>1</v>
      </c>
    </row>
    <row r="359" spans="1:16" hidden="1">
      <c r="A359" s="4" t="s">
        <v>349</v>
      </c>
      <c r="B359" s="5" t="s">
        <v>350</v>
      </c>
      <c r="C359" s="5" t="s">
        <v>263</v>
      </c>
      <c r="D359" s="5" t="s">
        <v>7</v>
      </c>
      <c r="E359" s="101">
        <v>44</v>
      </c>
      <c r="F359" s="101">
        <v>1</v>
      </c>
      <c r="G359" s="101">
        <v>6148</v>
      </c>
      <c r="H359" s="101">
        <v>893</v>
      </c>
      <c r="I359" s="101">
        <v>2005</v>
      </c>
      <c r="J359" s="101">
        <v>1211</v>
      </c>
      <c r="K359" s="101">
        <v>0</v>
      </c>
      <c r="L359" s="101">
        <v>0</v>
      </c>
      <c r="M359" s="101">
        <v>0</v>
      </c>
      <c r="N359" s="101">
        <v>0</v>
      </c>
      <c r="O359">
        <v>0</v>
      </c>
      <c r="P359" s="101">
        <v>0</v>
      </c>
    </row>
    <row r="360" spans="1:16" hidden="1">
      <c r="A360" s="4" t="s">
        <v>351</v>
      </c>
      <c r="B360" s="5" t="s">
        <v>352</v>
      </c>
      <c r="C360" s="5" t="s">
        <v>342</v>
      </c>
      <c r="D360" s="5" t="s">
        <v>7</v>
      </c>
      <c r="E360" s="101">
        <v>59</v>
      </c>
      <c r="F360" s="101">
        <v>33</v>
      </c>
      <c r="G360" s="101">
        <v>3413</v>
      </c>
      <c r="H360" s="101">
        <v>971</v>
      </c>
      <c r="I360" s="101">
        <v>623</v>
      </c>
      <c r="J360" s="101">
        <v>418</v>
      </c>
      <c r="K360" s="101">
        <v>0</v>
      </c>
      <c r="L360">
        <v>1</v>
      </c>
      <c r="M360">
        <v>1</v>
      </c>
      <c r="N360" s="101">
        <v>0</v>
      </c>
      <c r="O360">
        <v>1</v>
      </c>
      <c r="P360" s="101">
        <v>0</v>
      </c>
    </row>
    <row r="361" spans="1:16" hidden="1">
      <c r="A361" s="4" t="s">
        <v>353</v>
      </c>
      <c r="B361" s="5" t="s">
        <v>354</v>
      </c>
      <c r="C361" s="5" t="s">
        <v>274</v>
      </c>
      <c r="D361" s="5" t="s">
        <v>7</v>
      </c>
      <c r="E361" s="101">
        <v>97</v>
      </c>
      <c r="F361" s="101">
        <v>41</v>
      </c>
      <c r="G361" s="101">
        <v>3165</v>
      </c>
      <c r="H361" s="101">
        <v>0</v>
      </c>
      <c r="I361" s="101">
        <v>142</v>
      </c>
      <c r="J361" s="101">
        <v>460</v>
      </c>
      <c r="K361" s="101">
        <v>0</v>
      </c>
      <c r="L361" s="101">
        <v>0</v>
      </c>
      <c r="M361" s="101">
        <v>0</v>
      </c>
      <c r="N361" s="101">
        <v>0</v>
      </c>
      <c r="O361">
        <v>1</v>
      </c>
      <c r="P361" s="101">
        <v>0</v>
      </c>
    </row>
    <row r="362" spans="1:16" hidden="1">
      <c r="A362" s="4" t="s">
        <v>355</v>
      </c>
      <c r="B362" s="5" t="s">
        <v>356</v>
      </c>
      <c r="C362" s="5" t="s">
        <v>260</v>
      </c>
      <c r="D362" s="5" t="s">
        <v>7</v>
      </c>
      <c r="E362" s="101">
        <v>77</v>
      </c>
      <c r="F362" s="101">
        <v>36</v>
      </c>
      <c r="G362" s="101">
        <v>11792</v>
      </c>
      <c r="H362" s="101">
        <v>0</v>
      </c>
      <c r="I362" s="101">
        <v>3344</v>
      </c>
      <c r="J362" s="101">
        <v>8424</v>
      </c>
      <c r="K362" s="101">
        <v>0</v>
      </c>
      <c r="L362" s="101">
        <v>0</v>
      </c>
      <c r="M362" s="101">
        <v>0</v>
      </c>
      <c r="N362" s="101">
        <v>0</v>
      </c>
      <c r="O362">
        <v>1</v>
      </c>
      <c r="P362" s="101">
        <v>0</v>
      </c>
    </row>
    <row r="363" spans="1:16" hidden="1">
      <c r="A363" s="4" t="s">
        <v>357</v>
      </c>
      <c r="B363" s="5" t="s">
        <v>358</v>
      </c>
      <c r="C363" s="5" t="s">
        <v>260</v>
      </c>
      <c r="D363" s="5" t="s">
        <v>7</v>
      </c>
      <c r="E363" s="101">
        <v>52</v>
      </c>
      <c r="F363" s="101">
        <v>15</v>
      </c>
      <c r="G363" s="101">
        <v>2787</v>
      </c>
      <c r="H363" s="101">
        <v>0</v>
      </c>
      <c r="I363" s="101">
        <v>0</v>
      </c>
      <c r="J363" s="101">
        <v>0</v>
      </c>
      <c r="K363" s="101">
        <v>0</v>
      </c>
      <c r="L363">
        <v>1</v>
      </c>
      <c r="M363" s="101">
        <v>0</v>
      </c>
      <c r="N363" s="101">
        <v>0</v>
      </c>
      <c r="O363">
        <v>0</v>
      </c>
      <c r="P363" s="101">
        <v>0</v>
      </c>
    </row>
    <row r="364" spans="1:16" hidden="1">
      <c r="A364" s="4" t="s">
        <v>359</v>
      </c>
      <c r="B364" s="5" t="s">
        <v>360</v>
      </c>
      <c r="C364" s="5" t="s">
        <v>342</v>
      </c>
      <c r="D364" s="5" t="s">
        <v>7</v>
      </c>
      <c r="E364" s="101">
        <v>53</v>
      </c>
      <c r="F364" s="101">
        <v>41</v>
      </c>
      <c r="G364" s="101">
        <v>7693</v>
      </c>
      <c r="H364" s="101">
        <v>995</v>
      </c>
      <c r="I364" s="101">
        <v>2349</v>
      </c>
      <c r="J364" s="101">
        <v>2191</v>
      </c>
      <c r="K364" s="101">
        <v>0</v>
      </c>
      <c r="L364" s="101">
        <v>0</v>
      </c>
      <c r="M364">
        <v>1</v>
      </c>
      <c r="N364" s="101">
        <v>0</v>
      </c>
      <c r="O364">
        <v>1</v>
      </c>
      <c r="P364" s="101">
        <v>0</v>
      </c>
    </row>
    <row r="365" spans="1:16" hidden="1">
      <c r="A365" s="4" t="s">
        <v>361</v>
      </c>
      <c r="B365" s="5" t="s">
        <v>362</v>
      </c>
      <c r="C365" s="5" t="s">
        <v>260</v>
      </c>
      <c r="D365" s="5" t="s">
        <v>7</v>
      </c>
      <c r="E365" s="101">
        <v>238</v>
      </c>
      <c r="F365" s="101">
        <v>1</v>
      </c>
      <c r="G365" s="101">
        <v>21070</v>
      </c>
      <c r="H365" s="101">
        <v>3207</v>
      </c>
      <c r="I365" s="101">
        <v>9390</v>
      </c>
      <c r="J365" s="101">
        <v>5864</v>
      </c>
      <c r="K365" s="101">
        <v>10</v>
      </c>
      <c r="L365" s="101">
        <v>0</v>
      </c>
      <c r="M365" s="101">
        <v>0</v>
      </c>
      <c r="N365" s="101">
        <v>0</v>
      </c>
      <c r="O365">
        <v>1</v>
      </c>
      <c r="P365" s="101">
        <v>0</v>
      </c>
    </row>
    <row r="366" spans="1:16" hidden="1">
      <c r="A366" s="4" t="s">
        <v>363</v>
      </c>
      <c r="B366" s="5" t="s">
        <v>364</v>
      </c>
      <c r="C366" s="5" t="s">
        <v>260</v>
      </c>
      <c r="D366" s="5" t="s">
        <v>7</v>
      </c>
      <c r="E366" s="101">
        <v>128</v>
      </c>
      <c r="F366" s="101">
        <v>3</v>
      </c>
      <c r="G366" s="101">
        <v>12313</v>
      </c>
      <c r="H366" s="101">
        <v>2743</v>
      </c>
      <c r="I366" s="101">
        <v>4032</v>
      </c>
      <c r="J366" s="101">
        <v>5437</v>
      </c>
      <c r="K366" s="101">
        <v>1</v>
      </c>
      <c r="L366" s="101">
        <v>0</v>
      </c>
      <c r="M366" s="101">
        <v>0</v>
      </c>
      <c r="N366" s="101">
        <v>0</v>
      </c>
      <c r="O366">
        <v>1</v>
      </c>
      <c r="P366" s="101">
        <v>0</v>
      </c>
    </row>
    <row r="367" spans="1:16" hidden="1">
      <c r="A367" s="4" t="s">
        <v>365</v>
      </c>
      <c r="B367" s="5" t="s">
        <v>366</v>
      </c>
      <c r="C367" s="5" t="s">
        <v>292</v>
      </c>
      <c r="D367" s="5" t="s">
        <v>7</v>
      </c>
      <c r="E367" s="101">
        <v>156</v>
      </c>
      <c r="F367" s="101">
        <v>0</v>
      </c>
      <c r="G367" s="101">
        <v>21724</v>
      </c>
      <c r="H367" s="101">
        <v>0</v>
      </c>
      <c r="I367" s="101">
        <v>0</v>
      </c>
      <c r="J367" s="101">
        <v>0</v>
      </c>
      <c r="K367" s="101">
        <v>0</v>
      </c>
      <c r="L367">
        <v>1</v>
      </c>
      <c r="M367">
        <v>1</v>
      </c>
      <c r="N367" s="101">
        <v>0</v>
      </c>
      <c r="O367">
        <v>1</v>
      </c>
      <c r="P367" s="101">
        <v>0</v>
      </c>
    </row>
    <row r="368" spans="1:16" hidden="1">
      <c r="A368" s="4" t="s">
        <v>367</v>
      </c>
      <c r="B368" s="5" t="s">
        <v>368</v>
      </c>
      <c r="C368" s="5" t="s">
        <v>260</v>
      </c>
      <c r="D368" s="5" t="s">
        <v>7</v>
      </c>
      <c r="E368" s="101">
        <v>186</v>
      </c>
      <c r="F368" s="101">
        <v>49</v>
      </c>
      <c r="G368" s="101">
        <v>18069</v>
      </c>
      <c r="H368" s="101">
        <v>319</v>
      </c>
      <c r="I368" s="101">
        <v>3678</v>
      </c>
      <c r="J368" s="101">
        <v>1972</v>
      </c>
      <c r="K368" s="101">
        <v>0</v>
      </c>
      <c r="L368" s="101">
        <v>0</v>
      </c>
      <c r="M368" s="101">
        <v>0</v>
      </c>
      <c r="N368" s="101">
        <v>0</v>
      </c>
      <c r="O368">
        <v>1</v>
      </c>
      <c r="P368" s="101">
        <v>0</v>
      </c>
    </row>
    <row r="369" spans="1:16" hidden="1">
      <c r="A369" s="4" t="s">
        <v>369</v>
      </c>
      <c r="B369" s="5" t="s">
        <v>370</v>
      </c>
      <c r="C369" s="5" t="s">
        <v>289</v>
      </c>
      <c r="D369" s="5" t="s">
        <v>7</v>
      </c>
      <c r="E369" s="101">
        <v>83</v>
      </c>
      <c r="F369" s="101">
        <v>32</v>
      </c>
      <c r="G369" s="101">
        <v>9231</v>
      </c>
      <c r="H369" s="101">
        <v>1727</v>
      </c>
      <c r="I369" s="101">
        <v>3041</v>
      </c>
      <c r="J369" s="101">
        <v>5963</v>
      </c>
      <c r="K369" s="101">
        <v>0</v>
      </c>
      <c r="L369">
        <v>1</v>
      </c>
      <c r="M369">
        <v>1</v>
      </c>
      <c r="N369" s="101">
        <v>0</v>
      </c>
      <c r="O369">
        <v>1</v>
      </c>
      <c r="P369" s="101">
        <v>0</v>
      </c>
    </row>
    <row r="370" spans="1:16" hidden="1">
      <c r="A370" s="4" t="s">
        <v>371</v>
      </c>
      <c r="B370" s="5" t="s">
        <v>372</v>
      </c>
      <c r="C370" s="5" t="s">
        <v>246</v>
      </c>
      <c r="D370" s="5" t="s">
        <v>7</v>
      </c>
      <c r="E370" s="101">
        <v>233</v>
      </c>
      <c r="F370" s="101">
        <v>22</v>
      </c>
      <c r="G370" s="101">
        <v>27012</v>
      </c>
      <c r="H370" s="101">
        <v>847</v>
      </c>
      <c r="I370" s="101">
        <v>601</v>
      </c>
      <c r="J370" s="101">
        <v>1065</v>
      </c>
      <c r="K370" s="101">
        <v>0</v>
      </c>
      <c r="L370" s="101">
        <v>0</v>
      </c>
      <c r="M370" s="101">
        <v>0</v>
      </c>
      <c r="N370" s="101">
        <v>0</v>
      </c>
      <c r="O370">
        <v>0</v>
      </c>
      <c r="P370" s="101">
        <v>0</v>
      </c>
    </row>
    <row r="371" spans="1:16" hidden="1">
      <c r="A371" s="4" t="s">
        <v>373</v>
      </c>
      <c r="B371" s="5" t="s">
        <v>374</v>
      </c>
      <c r="C371" s="5" t="s">
        <v>246</v>
      </c>
      <c r="D371" s="5" t="s">
        <v>7</v>
      </c>
      <c r="E371" s="101">
        <v>97</v>
      </c>
      <c r="F371" s="101">
        <v>5</v>
      </c>
      <c r="G371" s="101">
        <v>10440</v>
      </c>
      <c r="H371" s="101">
        <v>2387</v>
      </c>
      <c r="I371" s="101">
        <v>3701</v>
      </c>
      <c r="J371" s="101">
        <v>4462</v>
      </c>
      <c r="K371" s="101">
        <v>0</v>
      </c>
      <c r="L371">
        <v>1</v>
      </c>
      <c r="M371">
        <v>1</v>
      </c>
      <c r="N371" s="101">
        <v>0</v>
      </c>
      <c r="O371">
        <v>1</v>
      </c>
      <c r="P371" s="101">
        <v>0</v>
      </c>
    </row>
    <row r="372" spans="1:16" hidden="1">
      <c r="A372" s="4" t="s">
        <v>375</v>
      </c>
      <c r="B372" s="5" t="s">
        <v>376</v>
      </c>
      <c r="C372" s="5" t="s">
        <v>274</v>
      </c>
      <c r="D372" s="5" t="s">
        <v>7</v>
      </c>
      <c r="E372" s="101">
        <v>112</v>
      </c>
      <c r="F372" s="101">
        <v>15</v>
      </c>
      <c r="G372" s="101">
        <v>5848</v>
      </c>
      <c r="H372" s="101">
        <v>390</v>
      </c>
      <c r="I372" s="101">
        <v>1077</v>
      </c>
      <c r="J372" s="101">
        <v>3757</v>
      </c>
      <c r="K372" s="101">
        <v>0</v>
      </c>
      <c r="L372">
        <v>1</v>
      </c>
      <c r="M372" s="101">
        <v>0</v>
      </c>
      <c r="N372" s="101">
        <v>0</v>
      </c>
      <c r="O372">
        <v>1</v>
      </c>
      <c r="P372" s="101">
        <v>0</v>
      </c>
    </row>
    <row r="373" spans="1:16" hidden="1">
      <c r="A373" s="4" t="s">
        <v>377</v>
      </c>
      <c r="B373" s="5" t="s">
        <v>378</v>
      </c>
      <c r="C373" s="5" t="s">
        <v>246</v>
      </c>
      <c r="D373" s="5" t="s">
        <v>7</v>
      </c>
      <c r="E373" s="101">
        <v>282</v>
      </c>
      <c r="F373" s="101">
        <v>105</v>
      </c>
      <c r="G373" s="101">
        <v>18794</v>
      </c>
      <c r="H373" s="101">
        <v>2221</v>
      </c>
      <c r="I373" s="101">
        <v>5047</v>
      </c>
      <c r="J373" s="101">
        <v>4407</v>
      </c>
      <c r="K373" s="101">
        <v>2</v>
      </c>
      <c r="L373" s="101">
        <v>0</v>
      </c>
      <c r="M373" s="101">
        <v>0</v>
      </c>
      <c r="N373" s="101">
        <v>0</v>
      </c>
      <c r="O373">
        <v>0</v>
      </c>
      <c r="P373" s="101">
        <v>0</v>
      </c>
    </row>
    <row r="374" spans="1:16" hidden="1">
      <c r="A374" s="4" t="s">
        <v>379</v>
      </c>
      <c r="B374" s="5" t="s">
        <v>380</v>
      </c>
      <c r="C374" s="5" t="s">
        <v>243</v>
      </c>
      <c r="D374" s="5" t="s">
        <v>7</v>
      </c>
      <c r="E374" s="101">
        <v>52</v>
      </c>
      <c r="F374" s="101">
        <v>5</v>
      </c>
      <c r="G374" s="101">
        <v>7220</v>
      </c>
      <c r="H374" s="101">
        <v>1734</v>
      </c>
      <c r="I374" s="101">
        <v>2430</v>
      </c>
      <c r="J374" s="101">
        <v>2736</v>
      </c>
      <c r="K374" s="101">
        <v>9</v>
      </c>
      <c r="L374" s="101">
        <v>0</v>
      </c>
      <c r="M374" s="101">
        <v>0</v>
      </c>
      <c r="N374" s="101">
        <v>0</v>
      </c>
      <c r="O374">
        <v>1</v>
      </c>
      <c r="P374" s="101">
        <v>0</v>
      </c>
    </row>
    <row r="375" spans="1:16" hidden="1">
      <c r="A375" s="4" t="s">
        <v>381</v>
      </c>
      <c r="B375" s="5" t="s">
        <v>382</v>
      </c>
      <c r="C375" s="5" t="s">
        <v>279</v>
      </c>
      <c r="D375" s="5" t="s">
        <v>7</v>
      </c>
      <c r="E375" s="101">
        <v>259</v>
      </c>
      <c r="F375" s="101">
        <v>10</v>
      </c>
      <c r="G375" s="101">
        <v>22709</v>
      </c>
      <c r="H375" s="101">
        <v>3173</v>
      </c>
      <c r="I375" s="101">
        <v>6810</v>
      </c>
      <c r="J375" s="101">
        <v>7754</v>
      </c>
      <c r="K375" s="101">
        <v>0</v>
      </c>
      <c r="L375">
        <v>1</v>
      </c>
      <c r="M375" s="101">
        <v>0</v>
      </c>
      <c r="N375" s="101">
        <v>0</v>
      </c>
      <c r="O375">
        <v>1</v>
      </c>
      <c r="P375" s="101">
        <v>0</v>
      </c>
    </row>
    <row r="376" spans="1:16" hidden="1">
      <c r="A376" s="4" t="s">
        <v>383</v>
      </c>
      <c r="B376" s="5" t="s">
        <v>384</v>
      </c>
      <c r="C376" s="5" t="s">
        <v>263</v>
      </c>
      <c r="D376" s="5" t="s">
        <v>7</v>
      </c>
      <c r="E376" s="101">
        <v>42</v>
      </c>
      <c r="F376" s="101">
        <v>3</v>
      </c>
      <c r="G376" s="101">
        <v>3469</v>
      </c>
      <c r="H376" s="101">
        <v>595</v>
      </c>
      <c r="I376" s="101">
        <v>1214</v>
      </c>
      <c r="J376" s="101">
        <v>1477</v>
      </c>
      <c r="K376" s="101">
        <v>0</v>
      </c>
      <c r="L376" s="101">
        <v>0</v>
      </c>
      <c r="M376" s="101">
        <v>0</v>
      </c>
      <c r="N376" s="101">
        <v>0</v>
      </c>
      <c r="O376">
        <v>1</v>
      </c>
      <c r="P376">
        <v>1</v>
      </c>
    </row>
    <row r="377" spans="1:16" hidden="1">
      <c r="A377" s="4" t="s">
        <v>385</v>
      </c>
      <c r="B377" s="5" t="s">
        <v>386</v>
      </c>
      <c r="C377" s="5" t="s">
        <v>263</v>
      </c>
      <c r="D377" s="5" t="s">
        <v>7</v>
      </c>
      <c r="E377" s="101">
        <v>300</v>
      </c>
      <c r="F377" s="101">
        <v>58</v>
      </c>
      <c r="G377" s="101">
        <v>25179</v>
      </c>
      <c r="H377" s="101">
        <v>3591</v>
      </c>
      <c r="I377" s="101">
        <v>7177</v>
      </c>
      <c r="J377" s="101">
        <v>8676</v>
      </c>
      <c r="K377" s="101">
        <v>0</v>
      </c>
      <c r="L377">
        <v>1</v>
      </c>
      <c r="M377">
        <v>1</v>
      </c>
      <c r="N377" s="101">
        <v>0</v>
      </c>
      <c r="O377">
        <v>1</v>
      </c>
      <c r="P377" s="101">
        <v>0</v>
      </c>
    </row>
    <row r="378" spans="1:16" hidden="1">
      <c r="A378" s="4" t="s">
        <v>387</v>
      </c>
      <c r="B378" s="5" t="s">
        <v>388</v>
      </c>
      <c r="C378" s="5" t="s">
        <v>260</v>
      </c>
      <c r="D378" s="5" t="s">
        <v>7</v>
      </c>
      <c r="E378" s="101">
        <v>69</v>
      </c>
      <c r="F378" s="101">
        <v>10</v>
      </c>
      <c r="G378" s="101">
        <v>6555</v>
      </c>
      <c r="H378" s="101">
        <v>440</v>
      </c>
      <c r="I378" s="101">
        <v>1840</v>
      </c>
      <c r="J378" s="101">
        <v>2290</v>
      </c>
      <c r="K378" s="101">
        <v>0</v>
      </c>
      <c r="L378" s="101">
        <v>0</v>
      </c>
      <c r="M378" s="101">
        <v>0</v>
      </c>
      <c r="N378" s="101">
        <v>0</v>
      </c>
      <c r="O378">
        <v>0</v>
      </c>
      <c r="P378" s="101">
        <v>0</v>
      </c>
    </row>
    <row r="379" spans="1:16" hidden="1">
      <c r="A379" s="4" t="s">
        <v>389</v>
      </c>
      <c r="B379" s="5" t="s">
        <v>390</v>
      </c>
      <c r="C379" s="5" t="s">
        <v>260</v>
      </c>
      <c r="D379" s="5" t="s">
        <v>7</v>
      </c>
      <c r="E379" s="101">
        <v>7</v>
      </c>
      <c r="F379" s="101">
        <v>0</v>
      </c>
      <c r="G379" s="101">
        <v>1500</v>
      </c>
      <c r="H379" s="101">
        <v>0</v>
      </c>
      <c r="I379" s="101">
        <v>258</v>
      </c>
      <c r="J379" s="101">
        <v>1242</v>
      </c>
      <c r="K379" s="101">
        <v>0</v>
      </c>
      <c r="L379" s="101">
        <v>0</v>
      </c>
      <c r="M379" s="101">
        <v>0</v>
      </c>
      <c r="N379" s="101">
        <v>0</v>
      </c>
      <c r="O379">
        <v>0</v>
      </c>
      <c r="P379" s="101">
        <v>0</v>
      </c>
    </row>
    <row r="380" spans="1:16" hidden="1">
      <c r="A380" s="4" t="s">
        <v>391</v>
      </c>
      <c r="B380" s="5" t="s">
        <v>392</v>
      </c>
      <c r="C380" s="5" t="s">
        <v>243</v>
      </c>
      <c r="D380" s="5" t="s">
        <v>7</v>
      </c>
      <c r="E380" s="101">
        <v>1130</v>
      </c>
      <c r="F380" s="101">
        <v>619</v>
      </c>
      <c r="G380" s="101">
        <v>135427</v>
      </c>
      <c r="H380" s="101">
        <v>7032</v>
      </c>
      <c r="I380" s="101">
        <v>56550</v>
      </c>
      <c r="J380" s="101">
        <v>54257</v>
      </c>
      <c r="K380" s="101">
        <v>2</v>
      </c>
      <c r="L380" s="101">
        <v>0</v>
      </c>
      <c r="M380">
        <v>1</v>
      </c>
      <c r="N380" s="101">
        <v>0</v>
      </c>
      <c r="O380">
        <v>1</v>
      </c>
      <c r="P380" s="101">
        <v>0</v>
      </c>
    </row>
    <row r="381" spans="1:16" hidden="1">
      <c r="A381" s="4" t="s">
        <v>393</v>
      </c>
      <c r="B381" s="5" t="s">
        <v>394</v>
      </c>
      <c r="C381" s="5" t="s">
        <v>289</v>
      </c>
      <c r="D381" s="5" t="s">
        <v>7</v>
      </c>
      <c r="E381" s="101">
        <v>7</v>
      </c>
      <c r="F381" s="101">
        <v>0</v>
      </c>
      <c r="G381" s="101">
        <v>4395</v>
      </c>
      <c r="H381" s="101">
        <v>809</v>
      </c>
      <c r="I381" s="101">
        <v>1700</v>
      </c>
      <c r="J381" s="101">
        <v>1532</v>
      </c>
      <c r="K381" s="101">
        <v>0</v>
      </c>
      <c r="L381">
        <v>1</v>
      </c>
      <c r="M381">
        <v>1</v>
      </c>
      <c r="N381" s="101">
        <v>0</v>
      </c>
      <c r="O381">
        <v>1</v>
      </c>
      <c r="P381" s="101">
        <v>0</v>
      </c>
    </row>
    <row r="382" spans="1:16" hidden="1">
      <c r="A382" s="4" t="s">
        <v>395</v>
      </c>
      <c r="B382" s="5" t="s">
        <v>396</v>
      </c>
      <c r="C382" s="5" t="s">
        <v>289</v>
      </c>
      <c r="D382" s="5" t="s">
        <v>7</v>
      </c>
      <c r="E382" s="101">
        <v>93</v>
      </c>
      <c r="F382" s="101">
        <v>32</v>
      </c>
      <c r="G382" s="101">
        <v>8904</v>
      </c>
      <c r="H382" s="101">
        <v>0</v>
      </c>
      <c r="I382" s="101">
        <v>0</v>
      </c>
      <c r="J382" s="101">
        <v>0</v>
      </c>
      <c r="K382" s="101">
        <v>0</v>
      </c>
      <c r="L382">
        <v>1</v>
      </c>
      <c r="M382" s="101">
        <v>0</v>
      </c>
      <c r="N382" s="101">
        <v>0</v>
      </c>
      <c r="O382">
        <v>1</v>
      </c>
      <c r="P382" s="101">
        <v>0</v>
      </c>
    </row>
    <row r="383" spans="1:16" hidden="1">
      <c r="A383" s="4" t="s">
        <v>397</v>
      </c>
      <c r="B383" s="5" t="s">
        <v>398</v>
      </c>
      <c r="C383" s="5" t="s">
        <v>342</v>
      </c>
      <c r="D383" s="5" t="s">
        <v>7</v>
      </c>
      <c r="E383" s="101">
        <v>169</v>
      </c>
      <c r="F383" s="101">
        <v>39</v>
      </c>
      <c r="G383" s="101">
        <v>17578</v>
      </c>
      <c r="H383" s="101">
        <v>6164</v>
      </c>
      <c r="I383" s="101">
        <v>5244</v>
      </c>
      <c r="J383" s="101">
        <v>6377</v>
      </c>
      <c r="K383" s="101">
        <v>0</v>
      </c>
      <c r="L383">
        <v>1</v>
      </c>
      <c r="M383">
        <v>1</v>
      </c>
      <c r="N383" s="101">
        <v>0</v>
      </c>
      <c r="O383">
        <v>1</v>
      </c>
      <c r="P383" s="101">
        <v>0</v>
      </c>
    </row>
    <row r="384" spans="1:16" hidden="1">
      <c r="A384" s="4" t="s">
        <v>399</v>
      </c>
      <c r="B384" s="5" t="s">
        <v>400</v>
      </c>
      <c r="C384" s="5" t="s">
        <v>243</v>
      </c>
      <c r="D384" s="5" t="s">
        <v>7</v>
      </c>
      <c r="E384" s="101">
        <v>20</v>
      </c>
      <c r="F384" s="101">
        <v>2</v>
      </c>
      <c r="G384" s="101">
        <v>3479</v>
      </c>
      <c r="H384" s="101">
        <v>752</v>
      </c>
      <c r="I384" s="101">
        <v>1127</v>
      </c>
      <c r="J384" s="101">
        <v>1889</v>
      </c>
      <c r="K384" s="101">
        <v>0</v>
      </c>
      <c r="L384" s="101">
        <v>0</v>
      </c>
      <c r="M384" s="101">
        <v>0</v>
      </c>
      <c r="N384" s="101">
        <v>0</v>
      </c>
      <c r="O384">
        <v>0</v>
      </c>
      <c r="P384" s="101">
        <v>0</v>
      </c>
    </row>
    <row r="385" spans="1:16" hidden="1">
      <c r="A385" s="4" t="s">
        <v>401</v>
      </c>
      <c r="B385" s="5" t="s">
        <v>402</v>
      </c>
      <c r="C385" s="5" t="s">
        <v>243</v>
      </c>
      <c r="D385" s="5" t="s">
        <v>7</v>
      </c>
      <c r="E385" s="101">
        <v>245</v>
      </c>
      <c r="F385" s="101">
        <v>56</v>
      </c>
      <c r="G385" s="101">
        <v>15722</v>
      </c>
      <c r="H385" s="101">
        <v>6882</v>
      </c>
      <c r="I385" s="101">
        <v>8778</v>
      </c>
      <c r="J385" s="101">
        <v>8280</v>
      </c>
      <c r="K385" s="101">
        <v>0</v>
      </c>
      <c r="L385">
        <v>1</v>
      </c>
      <c r="M385">
        <v>1</v>
      </c>
      <c r="N385" s="101">
        <v>0</v>
      </c>
      <c r="O385">
        <v>1</v>
      </c>
      <c r="P385">
        <v>1</v>
      </c>
    </row>
    <row r="386" spans="1:16" hidden="1">
      <c r="A386" s="4" t="s">
        <v>403</v>
      </c>
      <c r="B386" s="5" t="s">
        <v>404</v>
      </c>
      <c r="C386" s="5" t="s">
        <v>405</v>
      </c>
      <c r="D386" s="5" t="s">
        <v>7</v>
      </c>
      <c r="E386" s="101">
        <v>169</v>
      </c>
      <c r="F386" s="101">
        <v>30</v>
      </c>
      <c r="G386" s="101">
        <v>64249</v>
      </c>
      <c r="H386" s="101">
        <v>863</v>
      </c>
      <c r="I386" s="101">
        <v>41156</v>
      </c>
      <c r="J386" s="101">
        <v>37429</v>
      </c>
      <c r="K386" s="101">
        <v>1</v>
      </c>
      <c r="L386" s="101">
        <v>0</v>
      </c>
      <c r="M386" s="101">
        <v>0</v>
      </c>
      <c r="N386" s="101">
        <v>0</v>
      </c>
      <c r="O386">
        <v>0</v>
      </c>
      <c r="P386" s="101">
        <v>0</v>
      </c>
    </row>
    <row r="387" spans="1:16" hidden="1">
      <c r="A387" s="4" t="s">
        <v>406</v>
      </c>
      <c r="B387" s="5" t="s">
        <v>407</v>
      </c>
      <c r="C387" s="5" t="s">
        <v>274</v>
      </c>
      <c r="D387" s="5" t="s">
        <v>7</v>
      </c>
      <c r="E387" s="101">
        <v>17</v>
      </c>
      <c r="F387" s="101">
        <v>6</v>
      </c>
      <c r="G387" s="101">
        <v>832</v>
      </c>
      <c r="H387" s="101">
        <v>0</v>
      </c>
      <c r="I387" s="101">
        <v>0</v>
      </c>
      <c r="J387" s="101">
        <v>0</v>
      </c>
      <c r="K387" s="101">
        <v>0</v>
      </c>
      <c r="L387" s="101">
        <v>0</v>
      </c>
      <c r="M387" s="101">
        <v>0</v>
      </c>
      <c r="N387" s="101">
        <v>0</v>
      </c>
      <c r="O387">
        <v>0</v>
      </c>
      <c r="P387" s="101">
        <v>0</v>
      </c>
    </row>
    <row r="388" spans="1:16" hidden="1">
      <c r="A388" s="4" t="s">
        <v>408</v>
      </c>
      <c r="B388" s="5" t="s">
        <v>409</v>
      </c>
      <c r="C388" s="5" t="s">
        <v>405</v>
      </c>
      <c r="D388" s="5" t="s">
        <v>7</v>
      </c>
      <c r="E388" s="101">
        <v>197</v>
      </c>
      <c r="F388" s="101">
        <v>21</v>
      </c>
      <c r="G388" s="101">
        <v>19521</v>
      </c>
      <c r="H388" s="101">
        <v>5616</v>
      </c>
      <c r="I388" s="101">
        <v>6060</v>
      </c>
      <c r="J388" s="101">
        <v>6894</v>
      </c>
      <c r="K388" s="101">
        <v>2</v>
      </c>
      <c r="L388" s="101">
        <v>0</v>
      </c>
      <c r="M388" s="101">
        <v>0</v>
      </c>
      <c r="N388" s="101">
        <v>0</v>
      </c>
      <c r="O388">
        <v>0</v>
      </c>
      <c r="P388" s="101">
        <v>1</v>
      </c>
    </row>
    <row r="389" spans="1:16" hidden="1">
      <c r="A389" s="4" t="s">
        <v>410</v>
      </c>
      <c r="B389" s="5" t="s">
        <v>411</v>
      </c>
      <c r="C389" s="5" t="s">
        <v>405</v>
      </c>
      <c r="D389" s="5" t="s">
        <v>7</v>
      </c>
      <c r="E389" s="101">
        <v>272</v>
      </c>
      <c r="F389" s="101">
        <v>24</v>
      </c>
      <c r="G389" s="101">
        <v>36383</v>
      </c>
      <c r="H389" s="101">
        <v>3814</v>
      </c>
      <c r="I389" s="101">
        <v>15617</v>
      </c>
      <c r="J389" s="101">
        <v>11273</v>
      </c>
      <c r="K389" s="101">
        <v>0</v>
      </c>
      <c r="L389">
        <v>1</v>
      </c>
      <c r="M389">
        <v>1</v>
      </c>
      <c r="N389" s="101">
        <v>0</v>
      </c>
      <c r="O389">
        <v>1</v>
      </c>
      <c r="P389" s="101">
        <v>0</v>
      </c>
    </row>
    <row r="390" spans="1:16" hidden="1">
      <c r="A390" s="4" t="s">
        <v>412</v>
      </c>
      <c r="B390" s="5" t="s">
        <v>413</v>
      </c>
      <c r="C390" s="5" t="s">
        <v>279</v>
      </c>
      <c r="D390" s="5" t="s">
        <v>7</v>
      </c>
      <c r="E390" s="101">
        <v>278</v>
      </c>
      <c r="F390" s="101">
        <v>42</v>
      </c>
      <c r="G390" s="101">
        <v>24324</v>
      </c>
      <c r="H390" s="101">
        <v>1373</v>
      </c>
      <c r="I390" s="101">
        <v>3625</v>
      </c>
      <c r="J390" s="101">
        <v>2168</v>
      </c>
      <c r="K390" s="101">
        <v>0</v>
      </c>
      <c r="L390">
        <v>1</v>
      </c>
      <c r="M390">
        <v>1</v>
      </c>
      <c r="N390" s="101">
        <v>0</v>
      </c>
      <c r="O390">
        <v>1</v>
      </c>
      <c r="P390" s="101">
        <v>1</v>
      </c>
    </row>
    <row r="391" spans="1:16" hidden="1">
      <c r="A391" s="4" t="s">
        <v>414</v>
      </c>
      <c r="B391" s="5" t="s">
        <v>415</v>
      </c>
      <c r="C391" s="5" t="s">
        <v>246</v>
      </c>
      <c r="D391" s="5" t="s">
        <v>7</v>
      </c>
      <c r="E391" s="101">
        <v>80</v>
      </c>
      <c r="F391" s="101">
        <v>39</v>
      </c>
      <c r="G391" s="101">
        <v>8158</v>
      </c>
      <c r="H391" s="101">
        <v>0</v>
      </c>
      <c r="I391" s="101">
        <v>0</v>
      </c>
      <c r="J391" s="101">
        <v>0</v>
      </c>
      <c r="K391" s="101">
        <v>0</v>
      </c>
      <c r="L391">
        <v>1</v>
      </c>
      <c r="M391">
        <v>1</v>
      </c>
      <c r="N391" s="101">
        <v>0</v>
      </c>
      <c r="O391">
        <v>1</v>
      </c>
      <c r="P391">
        <v>1</v>
      </c>
    </row>
    <row r="392" spans="1:16" hidden="1">
      <c r="A392" s="4" t="s">
        <v>416</v>
      </c>
      <c r="B392" s="5" t="s">
        <v>417</v>
      </c>
      <c r="C392" s="5" t="s">
        <v>263</v>
      </c>
      <c r="D392" s="5" t="s">
        <v>7</v>
      </c>
      <c r="E392" s="101">
        <v>150</v>
      </c>
      <c r="F392" s="101">
        <v>4</v>
      </c>
      <c r="G392" s="101">
        <v>16047</v>
      </c>
      <c r="H392" s="101">
        <v>4090</v>
      </c>
      <c r="I392" s="101">
        <v>4958</v>
      </c>
      <c r="J392" s="101">
        <v>5197</v>
      </c>
      <c r="K392" s="101">
        <v>0</v>
      </c>
      <c r="L392">
        <v>1</v>
      </c>
      <c r="M392">
        <v>1</v>
      </c>
      <c r="N392" s="101">
        <v>0</v>
      </c>
      <c r="O392">
        <v>1</v>
      </c>
      <c r="P392" s="101">
        <v>0</v>
      </c>
    </row>
    <row r="393" spans="1:16" hidden="1">
      <c r="A393" s="4" t="s">
        <v>418</v>
      </c>
      <c r="B393" s="5" t="s">
        <v>419</v>
      </c>
      <c r="C393" s="5" t="s">
        <v>263</v>
      </c>
      <c r="D393" s="5" t="s">
        <v>7</v>
      </c>
      <c r="E393" s="101">
        <v>167</v>
      </c>
      <c r="F393" s="101">
        <v>1</v>
      </c>
      <c r="G393" s="101">
        <v>12503</v>
      </c>
      <c r="H393" s="101">
        <v>0</v>
      </c>
      <c r="I393" s="101">
        <v>0</v>
      </c>
      <c r="J393" s="101">
        <v>0</v>
      </c>
      <c r="K393" s="101">
        <v>0</v>
      </c>
      <c r="L393">
        <v>1</v>
      </c>
      <c r="M393">
        <v>1</v>
      </c>
      <c r="N393" s="101">
        <v>0</v>
      </c>
      <c r="O393">
        <v>1</v>
      </c>
      <c r="P393" s="101">
        <v>0</v>
      </c>
    </row>
    <row r="394" spans="1:16" hidden="1">
      <c r="A394" s="4" t="s">
        <v>420</v>
      </c>
      <c r="B394" s="5" t="s">
        <v>421</v>
      </c>
      <c r="C394" s="5" t="s">
        <v>251</v>
      </c>
      <c r="D394" s="5" t="s">
        <v>7</v>
      </c>
      <c r="E394" s="101">
        <v>60</v>
      </c>
      <c r="F394" s="101">
        <v>14</v>
      </c>
      <c r="G394" s="101">
        <v>1853</v>
      </c>
      <c r="H394" s="101">
        <v>375</v>
      </c>
      <c r="I394" s="101">
        <v>1553</v>
      </c>
      <c r="J394" s="101">
        <v>2643</v>
      </c>
      <c r="K394" s="101">
        <v>0</v>
      </c>
      <c r="L394" s="101">
        <v>0</v>
      </c>
      <c r="M394" s="101">
        <v>0</v>
      </c>
      <c r="N394" s="101">
        <v>0</v>
      </c>
      <c r="O394">
        <v>0</v>
      </c>
      <c r="P394" s="101">
        <v>0</v>
      </c>
    </row>
    <row r="395" spans="1:16" hidden="1">
      <c r="A395" s="4" t="s">
        <v>422</v>
      </c>
      <c r="B395" s="5" t="s">
        <v>423</v>
      </c>
      <c r="C395" s="5" t="s">
        <v>251</v>
      </c>
      <c r="D395" s="5" t="s">
        <v>7</v>
      </c>
      <c r="E395" s="101">
        <v>135</v>
      </c>
      <c r="F395" s="101">
        <v>41</v>
      </c>
      <c r="G395" s="101">
        <v>9713</v>
      </c>
      <c r="H395" s="101">
        <v>2453</v>
      </c>
      <c r="I395" s="101">
        <v>4263</v>
      </c>
      <c r="J395" s="101">
        <v>3048</v>
      </c>
      <c r="K395" s="101">
        <v>0</v>
      </c>
      <c r="L395" s="101">
        <v>0</v>
      </c>
      <c r="M395">
        <v>1</v>
      </c>
      <c r="N395" s="101">
        <v>0</v>
      </c>
      <c r="O395">
        <v>1</v>
      </c>
      <c r="P395" s="101">
        <v>0</v>
      </c>
    </row>
    <row r="396" spans="1:16" hidden="1">
      <c r="A396" s="4" t="s">
        <v>424</v>
      </c>
      <c r="B396" s="5" t="s">
        <v>425</v>
      </c>
      <c r="C396" s="5" t="s">
        <v>342</v>
      </c>
      <c r="D396" s="5" t="s">
        <v>7</v>
      </c>
      <c r="E396" s="101">
        <v>12</v>
      </c>
      <c r="F396" s="101">
        <v>2</v>
      </c>
      <c r="G396" s="101">
        <v>3305</v>
      </c>
      <c r="H396" s="101">
        <v>1480</v>
      </c>
      <c r="I396" s="101">
        <v>848</v>
      </c>
      <c r="J396" s="101">
        <v>1572</v>
      </c>
      <c r="K396" s="101">
        <v>0</v>
      </c>
      <c r="L396">
        <v>1</v>
      </c>
      <c r="M396">
        <v>1</v>
      </c>
      <c r="N396" s="101">
        <v>0</v>
      </c>
      <c r="O396">
        <v>1</v>
      </c>
      <c r="P396">
        <v>1</v>
      </c>
    </row>
    <row r="397" spans="1:16" hidden="1">
      <c r="A397" s="4" t="s">
        <v>426</v>
      </c>
      <c r="B397" s="5" t="s">
        <v>427</v>
      </c>
      <c r="C397" s="5" t="s">
        <v>279</v>
      </c>
      <c r="D397" s="5" t="s">
        <v>7</v>
      </c>
      <c r="E397" s="101">
        <v>221</v>
      </c>
      <c r="F397" s="101">
        <v>11</v>
      </c>
      <c r="G397" s="101">
        <v>18834</v>
      </c>
      <c r="H397" s="101">
        <v>1622</v>
      </c>
      <c r="I397" s="101">
        <v>2457</v>
      </c>
      <c r="J397" s="101">
        <v>3259</v>
      </c>
      <c r="K397" s="101">
        <v>2</v>
      </c>
      <c r="L397">
        <v>1</v>
      </c>
      <c r="M397">
        <v>1</v>
      </c>
      <c r="N397" s="101">
        <v>0</v>
      </c>
      <c r="O397">
        <v>1</v>
      </c>
      <c r="P397">
        <v>1</v>
      </c>
    </row>
    <row r="398" spans="1:16" hidden="1">
      <c r="A398" s="4" t="s">
        <v>428</v>
      </c>
      <c r="B398" s="5" t="s">
        <v>429</v>
      </c>
      <c r="C398" s="5" t="s">
        <v>279</v>
      </c>
      <c r="D398" s="5" t="s">
        <v>7</v>
      </c>
      <c r="E398" s="101">
        <v>216</v>
      </c>
      <c r="F398" s="101">
        <v>5</v>
      </c>
      <c r="G398" s="101">
        <v>23976</v>
      </c>
      <c r="H398" s="101">
        <v>4688</v>
      </c>
      <c r="I398" s="101">
        <v>8875</v>
      </c>
      <c r="J398" s="101">
        <v>8616</v>
      </c>
      <c r="K398" s="101">
        <v>1</v>
      </c>
      <c r="L398">
        <v>1</v>
      </c>
      <c r="M398">
        <v>1</v>
      </c>
      <c r="N398" s="101">
        <v>0</v>
      </c>
      <c r="O398">
        <v>1</v>
      </c>
      <c r="P398" s="101">
        <v>0</v>
      </c>
    </row>
    <row r="399" spans="1:16" hidden="1">
      <c r="A399" s="4" t="s">
        <v>430</v>
      </c>
      <c r="B399" s="5" t="s">
        <v>431</v>
      </c>
      <c r="C399" s="5" t="s">
        <v>260</v>
      </c>
      <c r="D399" s="5" t="s">
        <v>7</v>
      </c>
      <c r="E399" s="101">
        <v>68</v>
      </c>
      <c r="F399" s="101">
        <v>2</v>
      </c>
      <c r="G399" s="101">
        <v>9261</v>
      </c>
      <c r="H399" s="101">
        <v>2531</v>
      </c>
      <c r="I399" s="101">
        <v>3480</v>
      </c>
      <c r="J399" s="101">
        <v>2855</v>
      </c>
      <c r="K399" s="101">
        <v>10</v>
      </c>
      <c r="L399" s="101">
        <v>0</v>
      </c>
      <c r="M399" s="101">
        <v>0</v>
      </c>
      <c r="N399" s="101">
        <v>0</v>
      </c>
      <c r="O399">
        <v>1</v>
      </c>
      <c r="P399" s="101">
        <v>0</v>
      </c>
    </row>
    <row r="400" spans="1:16" hidden="1">
      <c r="A400" s="4" t="s">
        <v>432</v>
      </c>
      <c r="B400" s="5" t="s">
        <v>433</v>
      </c>
      <c r="C400" s="5" t="s">
        <v>289</v>
      </c>
      <c r="D400" s="5" t="s">
        <v>7</v>
      </c>
      <c r="E400" s="101">
        <v>37</v>
      </c>
      <c r="F400" s="101">
        <v>1</v>
      </c>
      <c r="G400" s="101">
        <v>6503</v>
      </c>
      <c r="H400" s="101">
        <v>1642</v>
      </c>
      <c r="I400" s="101">
        <v>1786</v>
      </c>
      <c r="J400" s="101">
        <v>1641</v>
      </c>
      <c r="K400" s="101">
        <v>0</v>
      </c>
      <c r="L400" s="101">
        <v>0</v>
      </c>
      <c r="M400" s="101">
        <v>0</v>
      </c>
      <c r="N400" s="101">
        <v>0</v>
      </c>
      <c r="O400">
        <v>1</v>
      </c>
      <c r="P400" s="101">
        <v>0</v>
      </c>
    </row>
    <row r="401" spans="1:17" hidden="1">
      <c r="A401" s="4" t="s">
        <v>434</v>
      </c>
      <c r="B401" s="5" t="s">
        <v>435</v>
      </c>
      <c r="C401" s="5" t="s">
        <v>289</v>
      </c>
      <c r="D401" s="5" t="s">
        <v>7</v>
      </c>
      <c r="E401" s="101">
        <v>64</v>
      </c>
      <c r="F401" s="101">
        <v>1</v>
      </c>
      <c r="G401" s="101">
        <v>4951</v>
      </c>
      <c r="H401" s="101">
        <v>295</v>
      </c>
      <c r="I401" s="101">
        <v>2290</v>
      </c>
      <c r="J401" s="101">
        <v>2229</v>
      </c>
      <c r="K401" s="101">
        <v>2</v>
      </c>
      <c r="L401" s="101">
        <v>0</v>
      </c>
      <c r="M401" s="101">
        <v>0</v>
      </c>
      <c r="N401" s="101">
        <v>0</v>
      </c>
      <c r="O401">
        <v>0</v>
      </c>
      <c r="P401" s="101">
        <v>0</v>
      </c>
    </row>
    <row r="402" spans="1:17" hidden="1">
      <c r="A402" s="4" t="s">
        <v>436</v>
      </c>
      <c r="B402" s="5" t="s">
        <v>437</v>
      </c>
      <c r="C402" s="5" t="s">
        <v>405</v>
      </c>
      <c r="D402" s="5" t="s">
        <v>7</v>
      </c>
      <c r="E402" s="101">
        <v>351</v>
      </c>
      <c r="F402" s="101">
        <v>15</v>
      </c>
      <c r="G402" s="101">
        <v>62337</v>
      </c>
      <c r="H402" s="101">
        <v>0</v>
      </c>
      <c r="I402" s="101">
        <v>0</v>
      </c>
      <c r="J402" s="101">
        <v>0</v>
      </c>
      <c r="K402" s="101">
        <v>0</v>
      </c>
      <c r="L402" s="101">
        <v>0</v>
      </c>
      <c r="M402" s="101">
        <v>0</v>
      </c>
      <c r="N402" s="101">
        <v>0</v>
      </c>
      <c r="O402">
        <v>0</v>
      </c>
      <c r="P402" s="101">
        <v>0</v>
      </c>
    </row>
    <row r="403" spans="1:17" hidden="1">
      <c r="A403" s="4" t="s">
        <v>438</v>
      </c>
      <c r="B403" s="5" t="s">
        <v>439</v>
      </c>
      <c r="C403" s="5" t="s">
        <v>405</v>
      </c>
      <c r="D403" s="5" t="s">
        <v>7</v>
      </c>
      <c r="E403" s="101">
        <v>8</v>
      </c>
      <c r="F403" s="101">
        <v>0</v>
      </c>
      <c r="G403" s="101">
        <v>975</v>
      </c>
      <c r="H403" s="101">
        <v>0</v>
      </c>
      <c r="I403" s="101">
        <v>0</v>
      </c>
      <c r="J403" s="101">
        <v>0</v>
      </c>
      <c r="K403" s="101">
        <v>0</v>
      </c>
      <c r="L403" s="101">
        <v>0</v>
      </c>
      <c r="M403" s="101">
        <v>0</v>
      </c>
      <c r="N403" s="101">
        <v>0</v>
      </c>
      <c r="O403">
        <v>0</v>
      </c>
      <c r="P403" s="101">
        <v>0</v>
      </c>
    </row>
    <row r="404" spans="1:17" hidden="1">
      <c r="A404" s="4" t="s">
        <v>440</v>
      </c>
      <c r="B404" s="5" t="s">
        <v>441</v>
      </c>
      <c r="C404" s="5" t="s">
        <v>405</v>
      </c>
      <c r="D404" s="5" t="s">
        <v>7</v>
      </c>
      <c r="E404" s="101">
        <v>91</v>
      </c>
      <c r="F404" s="101">
        <v>0</v>
      </c>
      <c r="G404" s="101">
        <v>6182</v>
      </c>
      <c r="H404" s="101">
        <v>60</v>
      </c>
      <c r="I404" s="101">
        <v>0</v>
      </c>
      <c r="J404" s="101">
        <v>0</v>
      </c>
      <c r="K404" s="101">
        <v>0</v>
      </c>
      <c r="L404" s="101">
        <v>0</v>
      </c>
      <c r="M404" s="101">
        <v>0</v>
      </c>
      <c r="N404" s="101">
        <v>0</v>
      </c>
      <c r="O404">
        <v>0</v>
      </c>
      <c r="P404" s="101">
        <v>0</v>
      </c>
    </row>
    <row r="405" spans="1:17" hidden="1">
      <c r="A405" s="4" t="s">
        <v>442</v>
      </c>
      <c r="B405" s="5" t="s">
        <v>443</v>
      </c>
      <c r="C405" s="5" t="s">
        <v>405</v>
      </c>
      <c r="D405" s="5" t="s">
        <v>7</v>
      </c>
      <c r="E405" s="101">
        <v>99</v>
      </c>
      <c r="F405" s="101">
        <v>5</v>
      </c>
      <c r="G405" s="101">
        <v>15424</v>
      </c>
      <c r="H405" s="101">
        <v>2250</v>
      </c>
      <c r="I405" s="101">
        <v>7096</v>
      </c>
      <c r="J405" s="101">
        <v>6845</v>
      </c>
      <c r="K405" s="101">
        <v>0</v>
      </c>
      <c r="L405" s="101">
        <v>0</v>
      </c>
      <c r="M405" s="101">
        <v>0</v>
      </c>
      <c r="N405" s="101">
        <v>0</v>
      </c>
      <c r="O405">
        <v>0</v>
      </c>
      <c r="P405" s="101">
        <v>0</v>
      </c>
    </row>
    <row r="406" spans="1:17" hidden="1">
      <c r="A406" s="4" t="s">
        <v>444</v>
      </c>
      <c r="B406" s="5" t="s">
        <v>445</v>
      </c>
      <c r="C406" s="5" t="s">
        <v>405</v>
      </c>
      <c r="D406" s="5" t="s">
        <v>7</v>
      </c>
      <c r="E406" s="101">
        <v>67</v>
      </c>
      <c r="F406" s="101">
        <v>12</v>
      </c>
      <c r="G406" s="101">
        <v>14664</v>
      </c>
      <c r="H406" s="101">
        <v>200</v>
      </c>
      <c r="I406" s="101">
        <v>0</v>
      </c>
      <c r="J406" s="101">
        <v>39</v>
      </c>
      <c r="K406" s="101">
        <v>0</v>
      </c>
      <c r="L406" s="101">
        <v>0</v>
      </c>
      <c r="M406" s="101">
        <v>0</v>
      </c>
      <c r="N406" s="101">
        <v>0</v>
      </c>
      <c r="O406">
        <v>0</v>
      </c>
      <c r="P406" s="101">
        <v>0</v>
      </c>
    </row>
    <row r="407" spans="1:17" hidden="1">
      <c r="A407" s="4" t="s">
        <v>446</v>
      </c>
      <c r="B407" s="5" t="s">
        <v>447</v>
      </c>
      <c r="C407" s="5" t="s">
        <v>448</v>
      </c>
      <c r="D407" s="5" t="s">
        <v>7</v>
      </c>
      <c r="E407" s="101">
        <v>106</v>
      </c>
      <c r="F407" s="101">
        <v>32</v>
      </c>
      <c r="G407" s="101">
        <v>7282</v>
      </c>
      <c r="H407" s="101">
        <v>1167</v>
      </c>
      <c r="I407" s="101">
        <v>2870</v>
      </c>
      <c r="J407" s="101">
        <v>3937</v>
      </c>
      <c r="K407" s="101">
        <v>0</v>
      </c>
      <c r="L407">
        <v>1</v>
      </c>
      <c r="M407">
        <v>1</v>
      </c>
      <c r="N407" s="101">
        <v>0</v>
      </c>
      <c r="O407">
        <v>1</v>
      </c>
      <c r="P407" s="101">
        <v>0</v>
      </c>
    </row>
    <row r="408" spans="1:17" hidden="1">
      <c r="A408" s="4" t="s">
        <v>449</v>
      </c>
      <c r="B408" s="5" t="s">
        <v>450</v>
      </c>
      <c r="C408" s="5" t="s">
        <v>448</v>
      </c>
      <c r="D408" s="5" t="s">
        <v>7</v>
      </c>
      <c r="E408" s="101">
        <v>132</v>
      </c>
      <c r="F408" s="101">
        <v>2</v>
      </c>
      <c r="G408" s="101">
        <v>8349</v>
      </c>
      <c r="H408" s="101">
        <v>1937</v>
      </c>
      <c r="I408" s="101">
        <v>3291</v>
      </c>
      <c r="J408" s="101">
        <v>2829</v>
      </c>
      <c r="K408" s="101">
        <v>0</v>
      </c>
      <c r="L408" s="101">
        <v>0</v>
      </c>
      <c r="M408" s="101">
        <v>0</v>
      </c>
      <c r="N408" s="101">
        <v>0</v>
      </c>
      <c r="O408">
        <v>1</v>
      </c>
      <c r="P408" s="101">
        <v>0</v>
      </c>
    </row>
    <row r="409" spans="1:17" hidden="1">
      <c r="A409" s="4" t="s">
        <v>451</v>
      </c>
      <c r="B409" s="5" t="s">
        <v>452</v>
      </c>
      <c r="C409" s="5" t="s">
        <v>448</v>
      </c>
      <c r="D409" s="5" t="s">
        <v>7</v>
      </c>
      <c r="E409" s="101">
        <v>0</v>
      </c>
      <c r="F409" s="101">
        <v>0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>
        <v>0</v>
      </c>
      <c r="P409" s="101">
        <v>0</v>
      </c>
    </row>
    <row r="410" spans="1:17" hidden="1">
      <c r="A410" s="4" t="s">
        <v>453</v>
      </c>
      <c r="B410" s="5" t="s">
        <v>454</v>
      </c>
      <c r="C410" s="5" t="s">
        <v>448</v>
      </c>
      <c r="D410" s="5" t="s">
        <v>7</v>
      </c>
      <c r="E410" s="101">
        <v>234</v>
      </c>
      <c r="F410" s="101">
        <v>35</v>
      </c>
      <c r="G410" s="101">
        <v>35663</v>
      </c>
      <c r="H410" s="101">
        <v>2326</v>
      </c>
      <c r="I410" s="101">
        <v>12190</v>
      </c>
      <c r="J410" s="101">
        <v>12436</v>
      </c>
      <c r="K410" s="101">
        <v>2</v>
      </c>
      <c r="L410" s="101">
        <v>0</v>
      </c>
      <c r="M410" s="101">
        <v>0</v>
      </c>
      <c r="N410" s="101">
        <v>0</v>
      </c>
      <c r="O410">
        <v>1</v>
      </c>
      <c r="P410" s="101">
        <v>0</v>
      </c>
    </row>
    <row r="411" spans="1:17" hidden="1">
      <c r="A411" s="4" t="s">
        <v>455</v>
      </c>
      <c r="B411" s="5" t="s">
        <v>456</v>
      </c>
      <c r="C411" s="5" t="s">
        <v>448</v>
      </c>
      <c r="D411" s="5" t="s">
        <v>7</v>
      </c>
      <c r="E411" s="101">
        <v>1</v>
      </c>
      <c r="F411" s="101">
        <v>0</v>
      </c>
      <c r="G411" s="101">
        <v>140</v>
      </c>
      <c r="H411" s="101">
        <v>0</v>
      </c>
      <c r="I411" s="101">
        <v>80</v>
      </c>
      <c r="J411" s="101">
        <v>60</v>
      </c>
      <c r="K411" s="101">
        <v>2</v>
      </c>
      <c r="L411" s="101">
        <v>0</v>
      </c>
      <c r="M411" s="101">
        <v>0</v>
      </c>
      <c r="N411" s="101">
        <v>0</v>
      </c>
      <c r="O411">
        <v>0</v>
      </c>
      <c r="P411" s="101">
        <v>0</v>
      </c>
    </row>
    <row r="412" spans="1:17" hidden="1">
      <c r="A412" s="4" t="s">
        <v>457</v>
      </c>
      <c r="B412" s="5" t="s">
        <v>458</v>
      </c>
      <c r="C412" s="5" t="s">
        <v>448</v>
      </c>
      <c r="D412" s="5" t="s">
        <v>7</v>
      </c>
      <c r="E412" s="101">
        <v>62</v>
      </c>
      <c r="F412" s="101">
        <v>0</v>
      </c>
      <c r="G412" s="101">
        <v>9978</v>
      </c>
      <c r="H412" s="101">
        <v>1554</v>
      </c>
      <c r="I412" s="101">
        <v>6100</v>
      </c>
      <c r="J412" s="101">
        <v>6549</v>
      </c>
      <c r="K412" s="101">
        <v>0</v>
      </c>
      <c r="L412" s="101">
        <v>0</v>
      </c>
      <c r="M412" s="101">
        <v>0</v>
      </c>
      <c r="N412" s="101">
        <v>0</v>
      </c>
      <c r="O412">
        <v>0</v>
      </c>
      <c r="P412" s="101">
        <v>0</v>
      </c>
    </row>
    <row r="413" spans="1:17" hidden="1">
      <c r="A413" s="4" t="s">
        <v>459</v>
      </c>
      <c r="B413" s="5" t="s">
        <v>460</v>
      </c>
      <c r="C413" s="5" t="s">
        <v>448</v>
      </c>
      <c r="D413" s="5" t="s">
        <v>7</v>
      </c>
      <c r="E413" s="101">
        <v>6</v>
      </c>
      <c r="F413" s="101">
        <v>1</v>
      </c>
      <c r="G413" s="101">
        <v>750</v>
      </c>
      <c r="H413" s="101">
        <v>0</v>
      </c>
      <c r="I413" s="101">
        <v>628</v>
      </c>
      <c r="J413" s="101">
        <v>122</v>
      </c>
      <c r="K413" s="101">
        <v>0</v>
      </c>
      <c r="L413" s="101">
        <v>0</v>
      </c>
      <c r="M413" s="101">
        <v>0</v>
      </c>
      <c r="N413" s="101">
        <v>0</v>
      </c>
      <c r="O413">
        <v>0</v>
      </c>
      <c r="P413" s="101">
        <v>0</v>
      </c>
    </row>
    <row r="414" spans="1:17">
      <c r="A414" s="4" t="s">
        <v>241</v>
      </c>
      <c r="B414" s="5" t="s">
        <v>242</v>
      </c>
      <c r="C414" s="5" t="s">
        <v>243</v>
      </c>
      <c r="D414" s="5" t="s">
        <v>8</v>
      </c>
      <c r="E414" s="101">
        <v>150</v>
      </c>
      <c r="F414" s="101">
        <v>5</v>
      </c>
      <c r="G414" s="101">
        <v>11795</v>
      </c>
      <c r="H414" s="101">
        <v>0</v>
      </c>
      <c r="I414" s="101">
        <v>0</v>
      </c>
      <c r="J414" s="101">
        <v>221</v>
      </c>
      <c r="K414" s="101">
        <v>0</v>
      </c>
      <c r="O414">
        <v>1</v>
      </c>
      <c r="Q414">
        <v>1</v>
      </c>
    </row>
    <row r="415" spans="1:17">
      <c r="A415" s="4" t="s">
        <v>244</v>
      </c>
      <c r="B415" s="5" t="s">
        <v>245</v>
      </c>
      <c r="C415" s="5" t="s">
        <v>246</v>
      </c>
      <c r="D415" s="5" t="s">
        <v>8</v>
      </c>
      <c r="E415" s="101">
        <v>34</v>
      </c>
      <c r="F415" s="101">
        <v>0</v>
      </c>
      <c r="G415" s="101">
        <v>4327</v>
      </c>
      <c r="H415" s="101">
        <v>22</v>
      </c>
      <c r="I415" s="101">
        <v>82</v>
      </c>
      <c r="J415" s="101">
        <v>52</v>
      </c>
      <c r="K415" s="101">
        <v>0</v>
      </c>
      <c r="L415">
        <v>1</v>
      </c>
      <c r="M415">
        <v>1</v>
      </c>
      <c r="N415">
        <v>1</v>
      </c>
      <c r="O415">
        <v>1</v>
      </c>
    </row>
    <row r="416" spans="1:17">
      <c r="A416" s="4" t="s">
        <v>247</v>
      </c>
      <c r="B416" s="5" t="s">
        <v>248</v>
      </c>
      <c r="C416" s="5" t="s">
        <v>243</v>
      </c>
      <c r="D416" s="5" t="s">
        <v>8</v>
      </c>
      <c r="E416" s="101">
        <v>76</v>
      </c>
      <c r="F416" s="101">
        <v>21</v>
      </c>
      <c r="G416" s="101">
        <v>6321</v>
      </c>
      <c r="H416" s="101">
        <v>1801</v>
      </c>
      <c r="I416" s="101">
        <v>908</v>
      </c>
      <c r="J416" s="101">
        <v>1706</v>
      </c>
      <c r="K416" s="101">
        <v>0</v>
      </c>
      <c r="L416">
        <v>1</v>
      </c>
      <c r="M416">
        <v>1</v>
      </c>
      <c r="O416">
        <v>1</v>
      </c>
      <c r="Q416">
        <v>1</v>
      </c>
    </row>
    <row r="417" spans="1:17">
      <c r="A417" s="4" t="s">
        <v>249</v>
      </c>
      <c r="B417" s="5" t="s">
        <v>250</v>
      </c>
      <c r="C417" s="5" t="s">
        <v>251</v>
      </c>
      <c r="D417" s="5" t="s">
        <v>8</v>
      </c>
      <c r="E417" s="101">
        <v>0</v>
      </c>
      <c r="F417" s="101">
        <v>0</v>
      </c>
      <c r="G417" s="101">
        <v>0</v>
      </c>
      <c r="H417" s="101">
        <v>0</v>
      </c>
      <c r="I417" s="101">
        <v>0</v>
      </c>
      <c r="J417" s="101">
        <v>0</v>
      </c>
      <c r="K417" s="101">
        <v>0</v>
      </c>
    </row>
    <row r="418" spans="1:17">
      <c r="A418" s="4" t="s">
        <v>252</v>
      </c>
      <c r="B418" s="5" t="s">
        <v>253</v>
      </c>
      <c r="C418" s="5" t="s">
        <v>251</v>
      </c>
      <c r="D418" s="5" t="s">
        <v>8</v>
      </c>
      <c r="E418" s="101">
        <v>39</v>
      </c>
      <c r="F418" s="101">
        <v>3</v>
      </c>
      <c r="G418" s="101">
        <v>6149</v>
      </c>
      <c r="H418" s="101">
        <v>701</v>
      </c>
      <c r="I418" s="101">
        <v>977</v>
      </c>
      <c r="J418" s="101">
        <v>1381</v>
      </c>
      <c r="K418" s="101">
        <v>0</v>
      </c>
      <c r="L418">
        <v>1</v>
      </c>
      <c r="O418">
        <v>1</v>
      </c>
    </row>
    <row r="419" spans="1:17">
      <c r="A419" s="4" t="s">
        <v>254</v>
      </c>
      <c r="B419" s="5" t="s">
        <v>255</v>
      </c>
      <c r="C419" s="5" t="s">
        <v>251</v>
      </c>
      <c r="D419" s="5" t="s">
        <v>8</v>
      </c>
      <c r="E419" s="101">
        <v>1</v>
      </c>
      <c r="F419" s="101">
        <v>0</v>
      </c>
      <c r="G419" s="101">
        <v>314</v>
      </c>
      <c r="H419" s="101">
        <v>0</v>
      </c>
      <c r="I419" s="101">
        <v>65</v>
      </c>
      <c r="J419" s="101">
        <v>352</v>
      </c>
      <c r="K419" s="101">
        <v>0</v>
      </c>
    </row>
    <row r="420" spans="1:17">
      <c r="A420" s="4" t="s">
        <v>256</v>
      </c>
      <c r="B420" s="5" t="s">
        <v>257</v>
      </c>
      <c r="C420" s="5" t="s">
        <v>243</v>
      </c>
      <c r="D420" s="5" t="s">
        <v>8</v>
      </c>
      <c r="E420" s="101">
        <v>98</v>
      </c>
      <c r="F420" s="101">
        <v>2</v>
      </c>
      <c r="G420" s="101">
        <v>11481</v>
      </c>
      <c r="H420" s="101">
        <v>2581</v>
      </c>
      <c r="I420" s="101">
        <v>4993</v>
      </c>
      <c r="J420" s="101">
        <v>3946</v>
      </c>
      <c r="K420" s="101">
        <v>0</v>
      </c>
      <c r="O420">
        <v>1</v>
      </c>
      <c r="P420">
        <v>1</v>
      </c>
      <c r="Q420">
        <v>1</v>
      </c>
    </row>
    <row r="421" spans="1:17">
      <c r="A421" s="4" t="s">
        <v>258</v>
      </c>
      <c r="B421" s="5" t="s">
        <v>259</v>
      </c>
      <c r="C421" s="5" t="s">
        <v>260</v>
      </c>
      <c r="D421" s="5" t="s">
        <v>8</v>
      </c>
      <c r="E421" s="101">
        <v>0</v>
      </c>
      <c r="F421" s="101">
        <v>0</v>
      </c>
      <c r="G421" s="101">
        <v>0</v>
      </c>
      <c r="H421" s="101">
        <v>0</v>
      </c>
      <c r="I421" s="101">
        <v>0</v>
      </c>
      <c r="J421" s="101">
        <v>0</v>
      </c>
      <c r="K421" s="101">
        <v>9</v>
      </c>
    </row>
    <row r="422" spans="1:17">
      <c r="A422" s="4" t="s">
        <v>261</v>
      </c>
      <c r="B422" s="5" t="s">
        <v>262</v>
      </c>
      <c r="C422" s="5" t="s">
        <v>263</v>
      </c>
      <c r="D422" s="5" t="s">
        <v>8</v>
      </c>
      <c r="E422" s="101">
        <v>81</v>
      </c>
      <c r="F422" s="101">
        <v>3</v>
      </c>
      <c r="G422" s="101">
        <v>7371</v>
      </c>
      <c r="H422" s="101">
        <v>629</v>
      </c>
      <c r="I422" s="101">
        <v>1876</v>
      </c>
      <c r="J422" s="101">
        <v>2456</v>
      </c>
      <c r="K422" s="101">
        <v>0</v>
      </c>
      <c r="Q422">
        <v>1</v>
      </c>
    </row>
    <row r="423" spans="1:17">
      <c r="A423" s="4" t="s">
        <v>264</v>
      </c>
      <c r="B423" s="5" t="s">
        <v>265</v>
      </c>
      <c r="C423" s="5" t="s">
        <v>260</v>
      </c>
      <c r="D423" s="5" t="s">
        <v>8</v>
      </c>
      <c r="E423" s="101">
        <v>45</v>
      </c>
      <c r="F423" s="101">
        <v>0</v>
      </c>
      <c r="G423" s="101">
        <v>12399</v>
      </c>
      <c r="H423" s="101">
        <v>163</v>
      </c>
      <c r="I423" s="101">
        <v>6220</v>
      </c>
      <c r="J423" s="101">
        <v>5559</v>
      </c>
      <c r="K423" s="101">
        <v>0</v>
      </c>
      <c r="L423">
        <v>1</v>
      </c>
      <c r="M423">
        <v>1</v>
      </c>
      <c r="O423">
        <v>1</v>
      </c>
    </row>
    <row r="424" spans="1:17">
      <c r="A424" s="4" t="s">
        <v>266</v>
      </c>
      <c r="B424" s="5" t="s">
        <v>267</v>
      </c>
      <c r="C424" s="5" t="s">
        <v>263</v>
      </c>
      <c r="D424" s="5" t="s">
        <v>8</v>
      </c>
      <c r="E424" s="101">
        <v>136</v>
      </c>
      <c r="F424" s="101">
        <v>0</v>
      </c>
      <c r="G424" s="101">
        <v>19592</v>
      </c>
      <c r="H424" s="101">
        <v>0</v>
      </c>
      <c r="I424" s="101">
        <v>0</v>
      </c>
      <c r="J424" s="101">
        <v>0</v>
      </c>
      <c r="K424" s="101">
        <v>0</v>
      </c>
      <c r="M424">
        <v>1</v>
      </c>
      <c r="O424">
        <v>1</v>
      </c>
    </row>
    <row r="425" spans="1:17">
      <c r="A425" s="4" t="s">
        <v>268</v>
      </c>
      <c r="B425" s="5" t="s">
        <v>269</v>
      </c>
      <c r="C425" s="5" t="s">
        <v>263</v>
      </c>
      <c r="D425" s="5" t="s">
        <v>8</v>
      </c>
      <c r="E425" s="101">
        <v>190</v>
      </c>
      <c r="F425" s="101">
        <v>34</v>
      </c>
      <c r="G425" s="101">
        <v>16423</v>
      </c>
      <c r="H425" s="101">
        <v>0</v>
      </c>
      <c r="I425" s="101">
        <v>0</v>
      </c>
      <c r="J425" s="101">
        <v>0</v>
      </c>
      <c r="K425" s="101">
        <v>0</v>
      </c>
      <c r="O425">
        <v>1</v>
      </c>
    </row>
    <row r="426" spans="1:17">
      <c r="A426" s="4" t="s">
        <v>270</v>
      </c>
      <c r="B426" s="5" t="s">
        <v>271</v>
      </c>
      <c r="C426" s="5" t="s">
        <v>251</v>
      </c>
      <c r="D426" s="5" t="s">
        <v>8</v>
      </c>
      <c r="E426" s="101">
        <v>154</v>
      </c>
      <c r="F426" s="101">
        <v>7</v>
      </c>
      <c r="G426" s="101">
        <v>22529</v>
      </c>
      <c r="H426" s="101">
        <v>6641</v>
      </c>
      <c r="I426" s="101">
        <v>4802</v>
      </c>
      <c r="J426" s="101">
        <v>5258</v>
      </c>
      <c r="K426" s="101">
        <v>0</v>
      </c>
      <c r="L426">
        <v>1</v>
      </c>
      <c r="M426">
        <v>1</v>
      </c>
      <c r="O426">
        <v>1</v>
      </c>
      <c r="Q426">
        <v>1</v>
      </c>
    </row>
    <row r="427" spans="1:17">
      <c r="A427" s="4" t="s">
        <v>272</v>
      </c>
      <c r="B427" s="5" t="s">
        <v>273</v>
      </c>
      <c r="C427" s="5" t="s">
        <v>274</v>
      </c>
      <c r="D427" s="5" t="s">
        <v>8</v>
      </c>
      <c r="E427" s="101">
        <v>262</v>
      </c>
      <c r="F427" s="101">
        <v>27</v>
      </c>
      <c r="G427" s="101">
        <v>24969</v>
      </c>
      <c r="H427" s="101">
        <v>591</v>
      </c>
      <c r="I427" s="101">
        <v>1029</v>
      </c>
      <c r="J427" s="101">
        <v>5562</v>
      </c>
      <c r="K427" s="101">
        <v>0</v>
      </c>
      <c r="M427">
        <v>1</v>
      </c>
      <c r="Q427">
        <v>1</v>
      </c>
    </row>
    <row r="428" spans="1:17">
      <c r="A428" s="4" t="s">
        <v>275</v>
      </c>
      <c r="B428" s="5" t="s">
        <v>276</v>
      </c>
      <c r="C428" s="5" t="s">
        <v>243</v>
      </c>
      <c r="D428" s="5" t="s">
        <v>8</v>
      </c>
      <c r="E428" s="101">
        <v>85</v>
      </c>
      <c r="F428" s="101">
        <v>2</v>
      </c>
      <c r="G428" s="101">
        <v>17350</v>
      </c>
      <c r="H428" s="101">
        <v>0</v>
      </c>
      <c r="I428" s="101">
        <v>0</v>
      </c>
      <c r="J428" s="101">
        <v>0</v>
      </c>
      <c r="K428" s="101">
        <v>0</v>
      </c>
    </row>
    <row r="429" spans="1:17">
      <c r="A429" s="4" t="s">
        <v>277</v>
      </c>
      <c r="B429" s="5" t="s">
        <v>278</v>
      </c>
      <c r="C429" s="5" t="s">
        <v>279</v>
      </c>
      <c r="D429" s="5" t="s">
        <v>8</v>
      </c>
      <c r="E429" s="101">
        <v>0</v>
      </c>
      <c r="F429" s="101">
        <v>0</v>
      </c>
      <c r="G429" s="101">
        <v>0</v>
      </c>
      <c r="H429" s="101">
        <v>0</v>
      </c>
      <c r="I429" s="101">
        <v>0</v>
      </c>
      <c r="J429" s="101">
        <v>0</v>
      </c>
      <c r="K429" s="101">
        <v>0</v>
      </c>
    </row>
    <row r="430" spans="1:17">
      <c r="A430" s="4" t="s">
        <v>280</v>
      </c>
      <c r="B430" s="5" t="s">
        <v>281</v>
      </c>
      <c r="C430" s="5" t="s">
        <v>279</v>
      </c>
      <c r="D430" s="5" t="s">
        <v>8</v>
      </c>
      <c r="E430" s="101">
        <v>107</v>
      </c>
      <c r="F430" s="101">
        <v>0</v>
      </c>
      <c r="G430" s="101">
        <v>11113</v>
      </c>
      <c r="H430" s="101">
        <v>0</v>
      </c>
      <c r="I430" s="101">
        <v>0</v>
      </c>
      <c r="J430" s="101">
        <v>0</v>
      </c>
      <c r="K430" s="101">
        <v>0</v>
      </c>
      <c r="Q430">
        <v>1</v>
      </c>
    </row>
    <row r="431" spans="1:17">
      <c r="A431" s="4" t="s">
        <v>282</v>
      </c>
      <c r="B431" s="5" t="s">
        <v>283</v>
      </c>
      <c r="C431" s="5" t="s">
        <v>284</v>
      </c>
      <c r="D431" s="5" t="s">
        <v>8</v>
      </c>
      <c r="E431" s="101">
        <v>35</v>
      </c>
      <c r="F431" s="101">
        <v>3</v>
      </c>
      <c r="G431" s="101">
        <v>6912</v>
      </c>
      <c r="H431" s="101">
        <v>1101</v>
      </c>
      <c r="I431" s="101">
        <v>1963</v>
      </c>
      <c r="J431" s="101">
        <v>1506</v>
      </c>
      <c r="K431" s="101">
        <v>1</v>
      </c>
      <c r="Q431">
        <v>1</v>
      </c>
    </row>
    <row r="432" spans="1:17">
      <c r="A432" s="4" t="s">
        <v>285</v>
      </c>
      <c r="B432" s="5" t="s">
        <v>286</v>
      </c>
      <c r="C432" s="5" t="s">
        <v>279</v>
      </c>
      <c r="D432" s="5" t="s">
        <v>8</v>
      </c>
      <c r="E432" s="101">
        <v>313</v>
      </c>
      <c r="F432" s="101">
        <v>2</v>
      </c>
      <c r="G432" s="101">
        <v>41654</v>
      </c>
      <c r="H432" s="101">
        <v>10820</v>
      </c>
      <c r="I432" s="101">
        <v>11707</v>
      </c>
      <c r="J432" s="101">
        <v>15826</v>
      </c>
      <c r="K432" s="101">
        <v>0</v>
      </c>
      <c r="L432">
        <v>1</v>
      </c>
      <c r="M432">
        <v>1</v>
      </c>
      <c r="O432">
        <v>1</v>
      </c>
      <c r="Q432">
        <v>1</v>
      </c>
    </row>
    <row r="433" spans="1:17">
      <c r="A433" s="4" t="s">
        <v>287</v>
      </c>
      <c r="B433" s="5" t="s">
        <v>288</v>
      </c>
      <c r="C433" s="5" t="s">
        <v>289</v>
      </c>
      <c r="D433" s="5" t="s">
        <v>8</v>
      </c>
      <c r="E433" s="101">
        <v>76</v>
      </c>
      <c r="F433" s="101">
        <v>1</v>
      </c>
      <c r="G433" s="101">
        <v>8148</v>
      </c>
      <c r="H433" s="101">
        <v>1674</v>
      </c>
      <c r="I433" s="101">
        <v>3951</v>
      </c>
      <c r="J433" s="101">
        <v>3194</v>
      </c>
      <c r="K433" s="101">
        <v>0</v>
      </c>
      <c r="L433">
        <v>1</v>
      </c>
      <c r="M433">
        <v>1</v>
      </c>
      <c r="O433">
        <v>1</v>
      </c>
      <c r="Q433">
        <v>1</v>
      </c>
    </row>
    <row r="434" spans="1:17">
      <c r="A434" s="4" t="s">
        <v>290</v>
      </c>
      <c r="B434" s="5" t="s">
        <v>291</v>
      </c>
      <c r="C434" s="5" t="s">
        <v>292</v>
      </c>
      <c r="D434" s="5" t="s">
        <v>8</v>
      </c>
      <c r="E434" s="101">
        <v>93</v>
      </c>
      <c r="F434" s="101">
        <v>8</v>
      </c>
      <c r="G434" s="101">
        <v>10970</v>
      </c>
      <c r="H434" s="101">
        <v>3737</v>
      </c>
      <c r="I434" s="101">
        <v>3963</v>
      </c>
      <c r="J434" s="101">
        <v>3742</v>
      </c>
      <c r="K434" s="101">
        <v>2</v>
      </c>
      <c r="L434">
        <v>1</v>
      </c>
      <c r="M434">
        <v>1</v>
      </c>
      <c r="O434">
        <v>1</v>
      </c>
    </row>
    <row r="435" spans="1:17">
      <c r="A435" s="4" t="s">
        <v>293</v>
      </c>
      <c r="B435" s="5" t="s">
        <v>294</v>
      </c>
      <c r="C435" s="5" t="s">
        <v>279</v>
      </c>
      <c r="D435" s="5" t="s">
        <v>8</v>
      </c>
      <c r="E435" s="101">
        <v>141</v>
      </c>
      <c r="F435" s="101">
        <v>4</v>
      </c>
      <c r="G435" s="101">
        <v>11802</v>
      </c>
      <c r="H435" s="101">
        <v>0</v>
      </c>
      <c r="I435" s="101">
        <v>0</v>
      </c>
      <c r="J435" s="101">
        <v>0</v>
      </c>
      <c r="K435" s="101">
        <v>0</v>
      </c>
      <c r="M435">
        <v>1</v>
      </c>
      <c r="O435">
        <v>1</v>
      </c>
    </row>
    <row r="436" spans="1:17">
      <c r="A436" s="4" t="s">
        <v>295</v>
      </c>
      <c r="B436" s="5" t="s">
        <v>296</v>
      </c>
      <c r="C436" s="5" t="s">
        <v>279</v>
      </c>
      <c r="D436" s="5" t="s">
        <v>8</v>
      </c>
      <c r="E436" s="101">
        <v>153</v>
      </c>
      <c r="F436" s="101">
        <v>8</v>
      </c>
      <c r="G436" s="101">
        <v>16673</v>
      </c>
      <c r="H436" s="101">
        <v>66</v>
      </c>
      <c r="I436" s="101">
        <v>34</v>
      </c>
      <c r="J436" s="101">
        <v>0</v>
      </c>
      <c r="K436" s="101">
        <v>1</v>
      </c>
      <c r="L436">
        <v>1</v>
      </c>
      <c r="M436">
        <v>1</v>
      </c>
      <c r="O436">
        <v>1</v>
      </c>
      <c r="Q436">
        <v>1</v>
      </c>
    </row>
    <row r="437" spans="1:17">
      <c r="A437" s="4" t="s">
        <v>297</v>
      </c>
      <c r="B437" s="5" t="s">
        <v>298</v>
      </c>
      <c r="C437" s="5" t="s">
        <v>289</v>
      </c>
      <c r="D437" s="5" t="s">
        <v>8</v>
      </c>
      <c r="E437" s="101">
        <v>87</v>
      </c>
      <c r="F437" s="101">
        <v>8</v>
      </c>
      <c r="G437" s="101">
        <v>21866</v>
      </c>
      <c r="H437" s="101">
        <v>0</v>
      </c>
      <c r="I437" s="101">
        <v>0</v>
      </c>
      <c r="J437" s="101">
        <v>0</v>
      </c>
      <c r="K437" s="101">
        <v>0</v>
      </c>
      <c r="L437">
        <v>1</v>
      </c>
      <c r="O437">
        <v>1</v>
      </c>
    </row>
    <row r="438" spans="1:17">
      <c r="A438" s="4" t="s">
        <v>299</v>
      </c>
      <c r="B438" s="5" t="s">
        <v>300</v>
      </c>
      <c r="C438" s="5" t="s">
        <v>243</v>
      </c>
      <c r="D438" s="5" t="s">
        <v>8</v>
      </c>
      <c r="E438" s="101">
        <v>39</v>
      </c>
      <c r="F438" s="101">
        <v>2</v>
      </c>
      <c r="G438" s="101">
        <v>4985</v>
      </c>
      <c r="H438" s="101">
        <v>481</v>
      </c>
      <c r="I438" s="101">
        <v>737</v>
      </c>
      <c r="J438" s="101">
        <v>3071</v>
      </c>
      <c r="K438" s="101">
        <v>1</v>
      </c>
      <c r="L438">
        <v>1</v>
      </c>
      <c r="O438">
        <v>1</v>
      </c>
      <c r="Q438">
        <v>1</v>
      </c>
    </row>
    <row r="439" spans="1:17">
      <c r="A439" s="4" t="s">
        <v>301</v>
      </c>
      <c r="B439" s="5" t="s">
        <v>302</v>
      </c>
      <c r="C439" s="5" t="s">
        <v>274</v>
      </c>
      <c r="D439" s="5" t="s">
        <v>8</v>
      </c>
      <c r="E439" s="101">
        <v>148</v>
      </c>
      <c r="F439" s="101">
        <v>31</v>
      </c>
      <c r="G439" s="101">
        <v>13225</v>
      </c>
      <c r="H439" s="101">
        <v>2159</v>
      </c>
      <c r="I439" s="101">
        <v>3649</v>
      </c>
      <c r="J439" s="101">
        <v>5337</v>
      </c>
      <c r="K439" s="101">
        <v>0</v>
      </c>
    </row>
    <row r="440" spans="1:17">
      <c r="A440" s="4" t="s">
        <v>303</v>
      </c>
      <c r="B440" s="5" t="s">
        <v>304</v>
      </c>
      <c r="C440" s="5" t="s">
        <v>284</v>
      </c>
      <c r="D440" s="5" t="s">
        <v>8</v>
      </c>
      <c r="E440" s="101">
        <v>281</v>
      </c>
      <c r="F440" s="101">
        <v>1</v>
      </c>
      <c r="G440" s="101">
        <v>31093</v>
      </c>
      <c r="H440" s="101">
        <v>13598</v>
      </c>
      <c r="I440" s="101">
        <v>9675</v>
      </c>
      <c r="J440" s="101">
        <v>11043</v>
      </c>
      <c r="K440" s="101">
        <v>1</v>
      </c>
      <c r="L440">
        <v>1</v>
      </c>
      <c r="M440">
        <v>1</v>
      </c>
      <c r="O440">
        <v>1</v>
      </c>
      <c r="P440">
        <v>1</v>
      </c>
      <c r="Q440">
        <v>1</v>
      </c>
    </row>
    <row r="441" spans="1:17">
      <c r="A441" s="4" t="s">
        <v>305</v>
      </c>
      <c r="B441" s="5" t="s">
        <v>306</v>
      </c>
      <c r="C441" s="5" t="s">
        <v>292</v>
      </c>
      <c r="D441" s="5" t="s">
        <v>8</v>
      </c>
      <c r="E441" s="101">
        <v>48</v>
      </c>
      <c r="F441" s="101">
        <v>1</v>
      </c>
      <c r="G441" s="101">
        <v>4159</v>
      </c>
      <c r="H441" s="101">
        <v>0</v>
      </c>
      <c r="I441" s="101">
        <v>0</v>
      </c>
      <c r="J441" s="101">
        <v>0</v>
      </c>
      <c r="K441" s="101">
        <v>2</v>
      </c>
      <c r="M441">
        <v>1</v>
      </c>
      <c r="O441">
        <v>1</v>
      </c>
      <c r="P441">
        <v>1</v>
      </c>
      <c r="Q441">
        <v>1</v>
      </c>
    </row>
    <row r="442" spans="1:17">
      <c r="A442" s="4" t="s">
        <v>307</v>
      </c>
      <c r="B442" s="5" t="s">
        <v>308</v>
      </c>
      <c r="C442" s="5" t="s">
        <v>309</v>
      </c>
      <c r="D442" s="5" t="s">
        <v>8</v>
      </c>
      <c r="E442" s="101">
        <v>73</v>
      </c>
      <c r="F442" s="101">
        <v>0</v>
      </c>
      <c r="G442" s="101">
        <v>9828</v>
      </c>
      <c r="H442" s="101">
        <v>1021</v>
      </c>
      <c r="I442" s="101">
        <v>2547</v>
      </c>
      <c r="J442" s="101">
        <v>4158</v>
      </c>
      <c r="K442" s="101">
        <v>0</v>
      </c>
      <c r="Q442">
        <v>1</v>
      </c>
    </row>
    <row r="443" spans="1:17">
      <c r="A443" s="4" t="s">
        <v>310</v>
      </c>
      <c r="B443" s="5" t="s">
        <v>311</v>
      </c>
      <c r="C443" s="5" t="s">
        <v>309</v>
      </c>
      <c r="D443" s="5" t="s">
        <v>8</v>
      </c>
      <c r="E443" s="101">
        <v>75</v>
      </c>
      <c r="F443" s="101">
        <v>24</v>
      </c>
      <c r="G443" s="101">
        <v>6729</v>
      </c>
      <c r="H443" s="101">
        <v>1847</v>
      </c>
      <c r="I443" s="101">
        <v>1879</v>
      </c>
      <c r="J443" s="101">
        <v>2644</v>
      </c>
      <c r="K443" s="101">
        <v>1</v>
      </c>
    </row>
    <row r="444" spans="1:17">
      <c r="A444" s="4" t="s">
        <v>312</v>
      </c>
      <c r="B444" s="5" t="s">
        <v>313</v>
      </c>
      <c r="C444" s="5" t="s">
        <v>263</v>
      </c>
      <c r="D444" s="5" t="s">
        <v>8</v>
      </c>
      <c r="E444" s="101">
        <v>106</v>
      </c>
      <c r="F444" s="101">
        <v>15</v>
      </c>
      <c r="G444" s="101">
        <v>13929</v>
      </c>
      <c r="H444" s="101">
        <v>1209</v>
      </c>
      <c r="I444" s="101">
        <v>6219</v>
      </c>
      <c r="J444" s="101">
        <v>7555</v>
      </c>
      <c r="K444" s="101">
        <v>0</v>
      </c>
      <c r="O444">
        <v>1</v>
      </c>
    </row>
    <row r="445" spans="1:17">
      <c r="A445" s="4" t="s">
        <v>314</v>
      </c>
      <c r="B445" s="5" t="s">
        <v>315</v>
      </c>
      <c r="C445" s="5" t="s">
        <v>263</v>
      </c>
      <c r="D445" s="5" t="s">
        <v>8</v>
      </c>
      <c r="E445" s="101">
        <v>163</v>
      </c>
      <c r="F445" s="101">
        <v>10</v>
      </c>
      <c r="G445" s="101">
        <v>13520</v>
      </c>
      <c r="H445" s="101">
        <v>1890</v>
      </c>
      <c r="I445" s="101">
        <v>3181</v>
      </c>
      <c r="J445" s="101">
        <v>3058</v>
      </c>
      <c r="K445" s="101">
        <v>0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</row>
    <row r="446" spans="1:17">
      <c r="A446" s="4" t="s">
        <v>316</v>
      </c>
      <c r="B446" s="5" t="s">
        <v>317</v>
      </c>
      <c r="C446" s="5" t="s">
        <v>263</v>
      </c>
      <c r="D446" s="5" t="s">
        <v>8</v>
      </c>
      <c r="E446" s="101">
        <v>47</v>
      </c>
      <c r="F446" s="101">
        <v>0</v>
      </c>
      <c r="G446" s="101">
        <v>5049</v>
      </c>
      <c r="H446" s="101">
        <v>0</v>
      </c>
      <c r="I446" s="101">
        <v>0</v>
      </c>
      <c r="J446" s="101">
        <v>0</v>
      </c>
      <c r="K446" s="101">
        <v>0</v>
      </c>
      <c r="L446">
        <v>1</v>
      </c>
      <c r="M446">
        <v>1</v>
      </c>
      <c r="O446">
        <v>1</v>
      </c>
      <c r="Q446">
        <v>1</v>
      </c>
    </row>
    <row r="447" spans="1:17">
      <c r="A447" s="4" t="s">
        <v>318</v>
      </c>
      <c r="B447" s="5" t="s">
        <v>319</v>
      </c>
      <c r="C447" s="5" t="s">
        <v>279</v>
      </c>
      <c r="D447" s="5" t="s">
        <v>8</v>
      </c>
      <c r="E447" s="101">
        <v>44</v>
      </c>
      <c r="F447" s="101">
        <v>15</v>
      </c>
      <c r="G447" s="101">
        <v>7985</v>
      </c>
      <c r="H447" s="101">
        <v>750</v>
      </c>
      <c r="I447" s="101">
        <v>1342</v>
      </c>
      <c r="J447" s="101">
        <v>837</v>
      </c>
      <c r="K447" s="101">
        <v>0</v>
      </c>
      <c r="O447">
        <v>1</v>
      </c>
      <c r="Q447">
        <v>1</v>
      </c>
    </row>
    <row r="448" spans="1:17">
      <c r="A448" s="4" t="s">
        <v>320</v>
      </c>
      <c r="B448" s="5" t="s">
        <v>321</v>
      </c>
      <c r="C448" s="5" t="s">
        <v>263</v>
      </c>
      <c r="D448" s="5" t="s">
        <v>8</v>
      </c>
      <c r="E448" s="101">
        <v>131</v>
      </c>
      <c r="F448" s="101">
        <v>1</v>
      </c>
      <c r="G448" s="101">
        <v>12314</v>
      </c>
      <c r="H448" s="101">
        <v>3202</v>
      </c>
      <c r="I448" s="101">
        <v>4569</v>
      </c>
      <c r="J448" s="101">
        <v>4282</v>
      </c>
      <c r="K448" s="101">
        <v>0</v>
      </c>
      <c r="L448">
        <v>1</v>
      </c>
    </row>
    <row r="449" spans="1:17">
      <c r="A449" s="4" t="s">
        <v>322</v>
      </c>
      <c r="B449" s="5" t="s">
        <v>323</v>
      </c>
      <c r="C449" s="5" t="s">
        <v>292</v>
      </c>
      <c r="D449" s="5" t="s">
        <v>8</v>
      </c>
      <c r="E449" s="101">
        <v>294</v>
      </c>
      <c r="F449" s="101">
        <v>0</v>
      </c>
      <c r="G449" s="101">
        <v>30179</v>
      </c>
      <c r="H449" s="101">
        <v>11764</v>
      </c>
      <c r="I449" s="101">
        <v>10046</v>
      </c>
      <c r="J449" s="101">
        <v>7408</v>
      </c>
      <c r="K449" s="101">
        <v>0</v>
      </c>
      <c r="L449">
        <v>1</v>
      </c>
      <c r="M449">
        <v>1</v>
      </c>
      <c r="O449">
        <v>1</v>
      </c>
      <c r="Q449">
        <v>1</v>
      </c>
    </row>
    <row r="450" spans="1:17">
      <c r="A450" s="4" t="s">
        <v>324</v>
      </c>
      <c r="B450" s="5" t="s">
        <v>325</v>
      </c>
      <c r="C450" s="5" t="s">
        <v>284</v>
      </c>
      <c r="D450" s="5" t="s">
        <v>8</v>
      </c>
      <c r="E450" s="101">
        <v>156</v>
      </c>
      <c r="F450" s="101">
        <v>38</v>
      </c>
      <c r="G450" s="101">
        <v>7080</v>
      </c>
      <c r="H450" s="101">
        <v>2665</v>
      </c>
      <c r="I450" s="101">
        <v>2246</v>
      </c>
      <c r="J450" s="101">
        <v>4331</v>
      </c>
      <c r="K450" s="101">
        <v>1</v>
      </c>
      <c r="M450">
        <v>1</v>
      </c>
      <c r="O450">
        <v>1</v>
      </c>
      <c r="Q450">
        <v>1</v>
      </c>
    </row>
    <row r="451" spans="1:17">
      <c r="A451" s="4" t="s">
        <v>326</v>
      </c>
      <c r="B451" s="5" t="s">
        <v>327</v>
      </c>
      <c r="C451" s="5" t="s">
        <v>284</v>
      </c>
      <c r="D451" s="5" t="s">
        <v>8</v>
      </c>
      <c r="E451" s="101">
        <v>104</v>
      </c>
      <c r="F451" s="101">
        <v>1</v>
      </c>
      <c r="G451" s="101">
        <v>21443</v>
      </c>
      <c r="H451" s="101">
        <v>4687</v>
      </c>
      <c r="I451" s="101">
        <v>10062</v>
      </c>
      <c r="J451" s="101">
        <v>6700</v>
      </c>
      <c r="K451" s="101">
        <v>1</v>
      </c>
      <c r="L451">
        <v>1</v>
      </c>
      <c r="M451">
        <v>1</v>
      </c>
      <c r="O451">
        <v>1</v>
      </c>
      <c r="P451">
        <v>1</v>
      </c>
      <c r="Q451">
        <v>1</v>
      </c>
    </row>
    <row r="452" spans="1:17">
      <c r="A452" s="4" t="s">
        <v>328</v>
      </c>
      <c r="B452" s="5" t="s">
        <v>329</v>
      </c>
      <c r="C452" s="5" t="s">
        <v>243</v>
      </c>
      <c r="D452" s="5" t="s">
        <v>8</v>
      </c>
      <c r="E452" s="101">
        <v>288</v>
      </c>
      <c r="F452" s="101">
        <v>129</v>
      </c>
      <c r="G452" s="101">
        <v>12323</v>
      </c>
      <c r="H452" s="101">
        <v>5010</v>
      </c>
      <c r="I452" s="101">
        <v>6701</v>
      </c>
      <c r="J452" s="101">
        <v>8367</v>
      </c>
      <c r="K452" s="101">
        <v>1</v>
      </c>
      <c r="M452">
        <v>1</v>
      </c>
      <c r="O452">
        <v>1</v>
      </c>
      <c r="P452">
        <v>1</v>
      </c>
      <c r="Q452">
        <v>1</v>
      </c>
    </row>
    <row r="453" spans="1:17">
      <c r="A453" s="4" t="s">
        <v>330</v>
      </c>
      <c r="B453" s="5" t="s">
        <v>331</v>
      </c>
      <c r="C453" s="5" t="s">
        <v>289</v>
      </c>
      <c r="D453" s="5" t="s">
        <v>8</v>
      </c>
      <c r="E453" s="101">
        <v>87</v>
      </c>
      <c r="F453" s="101">
        <v>5</v>
      </c>
      <c r="G453" s="101">
        <v>13386</v>
      </c>
      <c r="H453" s="101">
        <v>2370</v>
      </c>
      <c r="I453" s="101">
        <v>4044</v>
      </c>
      <c r="J453" s="101">
        <v>4158</v>
      </c>
      <c r="K453" s="101">
        <v>0</v>
      </c>
      <c r="M453">
        <v>1</v>
      </c>
      <c r="O453">
        <v>1</v>
      </c>
      <c r="Q453">
        <v>1</v>
      </c>
    </row>
    <row r="454" spans="1:17">
      <c r="A454" s="4" t="s">
        <v>332</v>
      </c>
      <c r="B454" s="5" t="s">
        <v>333</v>
      </c>
      <c r="C454" s="5" t="s">
        <v>279</v>
      </c>
      <c r="D454" s="5" t="s">
        <v>8</v>
      </c>
      <c r="E454" s="101">
        <v>197</v>
      </c>
      <c r="F454" s="101">
        <v>1</v>
      </c>
      <c r="G454" s="101">
        <v>28167</v>
      </c>
      <c r="H454" s="101">
        <v>1443</v>
      </c>
      <c r="I454" s="101">
        <v>2085</v>
      </c>
      <c r="J454" s="101">
        <v>1110</v>
      </c>
      <c r="K454" s="101">
        <v>2</v>
      </c>
      <c r="L454">
        <v>1</v>
      </c>
      <c r="M454">
        <v>1</v>
      </c>
      <c r="O454">
        <v>1</v>
      </c>
      <c r="Q454">
        <v>1</v>
      </c>
    </row>
    <row r="455" spans="1:17">
      <c r="A455" s="4" t="s">
        <v>334</v>
      </c>
      <c r="B455" s="5" t="s">
        <v>335</v>
      </c>
      <c r="C455" s="5" t="s">
        <v>284</v>
      </c>
      <c r="D455" s="5" t="s">
        <v>8</v>
      </c>
      <c r="E455" s="101">
        <v>185</v>
      </c>
      <c r="F455" s="101">
        <v>20</v>
      </c>
      <c r="G455" s="101">
        <v>17579</v>
      </c>
      <c r="H455" s="101">
        <v>6992</v>
      </c>
      <c r="I455" s="101">
        <v>6547</v>
      </c>
      <c r="J455" s="101">
        <v>3797</v>
      </c>
      <c r="K455" s="101">
        <v>1</v>
      </c>
      <c r="L455">
        <v>1</v>
      </c>
      <c r="M455">
        <v>1</v>
      </c>
      <c r="O455">
        <v>1</v>
      </c>
      <c r="P455">
        <v>1</v>
      </c>
      <c r="Q455">
        <v>1</v>
      </c>
    </row>
    <row r="456" spans="1:17">
      <c r="A456" s="4" t="s">
        <v>336</v>
      </c>
      <c r="B456" s="5" t="s">
        <v>337</v>
      </c>
      <c r="C456" s="5" t="s">
        <v>243</v>
      </c>
      <c r="D456" s="5" t="s">
        <v>8</v>
      </c>
      <c r="E456" s="101">
        <v>276</v>
      </c>
      <c r="F456" s="101">
        <v>3</v>
      </c>
      <c r="G456" s="101">
        <v>22076</v>
      </c>
      <c r="H456" s="101">
        <v>2120</v>
      </c>
      <c r="I456" s="101">
        <v>3229</v>
      </c>
      <c r="J456" s="101">
        <v>4799</v>
      </c>
      <c r="K456" s="101">
        <v>0</v>
      </c>
      <c r="L456">
        <v>1</v>
      </c>
      <c r="M456">
        <v>1</v>
      </c>
      <c r="P456">
        <v>1</v>
      </c>
      <c r="Q456">
        <v>1</v>
      </c>
    </row>
    <row r="457" spans="1:17">
      <c r="A457" s="4" t="s">
        <v>338</v>
      </c>
      <c r="B457" s="5" t="s">
        <v>339</v>
      </c>
      <c r="C457" s="5" t="s">
        <v>243</v>
      </c>
      <c r="D457" s="5" t="s">
        <v>8</v>
      </c>
      <c r="E457" s="101">
        <v>40</v>
      </c>
      <c r="F457" s="101">
        <v>0</v>
      </c>
      <c r="G457" s="101">
        <v>8645</v>
      </c>
      <c r="H457" s="101">
        <v>919</v>
      </c>
      <c r="I457" s="101">
        <v>2525</v>
      </c>
      <c r="J457" s="101">
        <v>3131</v>
      </c>
      <c r="K457" s="101">
        <v>0</v>
      </c>
      <c r="M457">
        <v>1</v>
      </c>
      <c r="O457">
        <v>1</v>
      </c>
    </row>
    <row r="458" spans="1:17">
      <c r="A458" s="4" t="s">
        <v>340</v>
      </c>
      <c r="B458" s="5" t="s">
        <v>341</v>
      </c>
      <c r="C458" s="5" t="s">
        <v>342</v>
      </c>
      <c r="D458" s="5" t="s">
        <v>8</v>
      </c>
      <c r="E458" s="101">
        <v>397</v>
      </c>
      <c r="F458" s="101">
        <v>178</v>
      </c>
      <c r="G458" s="101">
        <v>28043</v>
      </c>
      <c r="H458" s="101">
        <v>7351</v>
      </c>
      <c r="I458" s="101">
        <v>7055</v>
      </c>
      <c r="J458" s="101">
        <v>6242</v>
      </c>
      <c r="K458" s="101">
        <v>0</v>
      </c>
      <c r="L458">
        <v>1</v>
      </c>
      <c r="M458">
        <v>1</v>
      </c>
      <c r="O458">
        <v>1</v>
      </c>
      <c r="P458">
        <v>1</v>
      </c>
      <c r="Q458">
        <v>1</v>
      </c>
    </row>
    <row r="459" spans="1:17">
      <c r="A459" s="4" t="s">
        <v>343</v>
      </c>
      <c r="B459" s="5" t="s">
        <v>344</v>
      </c>
      <c r="C459" s="5" t="s">
        <v>284</v>
      </c>
      <c r="D459" s="5" t="s">
        <v>8</v>
      </c>
      <c r="E459" s="101">
        <v>114</v>
      </c>
      <c r="F459" s="101">
        <v>82</v>
      </c>
      <c r="G459" s="101">
        <v>16122</v>
      </c>
      <c r="H459" s="101">
        <v>0</v>
      </c>
      <c r="I459" s="101">
        <v>0</v>
      </c>
      <c r="J459" s="101">
        <v>0</v>
      </c>
      <c r="K459" s="101">
        <v>1</v>
      </c>
      <c r="Q459">
        <v>1</v>
      </c>
    </row>
    <row r="460" spans="1:17">
      <c r="A460" s="4" t="s">
        <v>345</v>
      </c>
      <c r="B460" s="5" t="s">
        <v>346</v>
      </c>
      <c r="C460" s="5" t="s">
        <v>263</v>
      </c>
      <c r="D460" s="5" t="s">
        <v>8</v>
      </c>
      <c r="E460" s="101">
        <v>34</v>
      </c>
      <c r="F460" s="101">
        <v>5</v>
      </c>
      <c r="G460" s="101">
        <v>5421</v>
      </c>
      <c r="H460" s="101">
        <v>0</v>
      </c>
      <c r="I460" s="101">
        <v>0</v>
      </c>
      <c r="J460" s="101">
        <v>0</v>
      </c>
      <c r="K460" s="101">
        <v>0</v>
      </c>
    </row>
    <row r="461" spans="1:17">
      <c r="A461" s="4" t="s">
        <v>347</v>
      </c>
      <c r="B461" s="5" t="s">
        <v>348</v>
      </c>
      <c r="C461" s="5" t="s">
        <v>279</v>
      </c>
      <c r="D461" s="5" t="s">
        <v>8</v>
      </c>
      <c r="E461" s="101">
        <v>47</v>
      </c>
      <c r="F461" s="101">
        <v>0</v>
      </c>
      <c r="G461" s="101">
        <v>4238</v>
      </c>
      <c r="H461" s="101">
        <v>1933</v>
      </c>
      <c r="I461" s="101">
        <v>4001</v>
      </c>
      <c r="J461" s="101">
        <v>3021</v>
      </c>
      <c r="K461" s="101">
        <v>0</v>
      </c>
      <c r="L461">
        <v>1</v>
      </c>
      <c r="M461">
        <v>1</v>
      </c>
      <c r="O461">
        <v>1</v>
      </c>
      <c r="P461">
        <v>1</v>
      </c>
    </row>
    <row r="462" spans="1:17">
      <c r="A462" s="4" t="s">
        <v>349</v>
      </c>
      <c r="B462" s="5" t="s">
        <v>350</v>
      </c>
      <c r="C462" s="5" t="s">
        <v>263</v>
      </c>
      <c r="D462" s="5" t="s">
        <v>8</v>
      </c>
      <c r="E462" s="101">
        <v>74</v>
      </c>
      <c r="F462" s="101">
        <v>30</v>
      </c>
      <c r="G462" s="101">
        <v>8548</v>
      </c>
      <c r="H462" s="101">
        <v>1811</v>
      </c>
      <c r="I462" s="101">
        <v>1463</v>
      </c>
      <c r="J462" s="101">
        <v>1574</v>
      </c>
      <c r="K462" s="101">
        <v>0</v>
      </c>
    </row>
    <row r="463" spans="1:17">
      <c r="A463" s="4" t="s">
        <v>351</v>
      </c>
      <c r="B463" s="5" t="s">
        <v>352</v>
      </c>
      <c r="C463" s="5" t="s">
        <v>342</v>
      </c>
      <c r="D463" s="5" t="s">
        <v>8</v>
      </c>
      <c r="E463" s="101">
        <v>70</v>
      </c>
      <c r="F463" s="101">
        <v>30</v>
      </c>
      <c r="G463" s="101">
        <v>3858</v>
      </c>
      <c r="H463" s="101">
        <v>820</v>
      </c>
      <c r="I463" s="101">
        <v>1829</v>
      </c>
      <c r="J463" s="101">
        <v>1293</v>
      </c>
      <c r="K463" s="101">
        <v>0</v>
      </c>
      <c r="L463">
        <v>1</v>
      </c>
      <c r="M463">
        <v>1</v>
      </c>
    </row>
    <row r="464" spans="1:17">
      <c r="A464" s="4" t="s">
        <v>353</v>
      </c>
      <c r="B464" s="5" t="s">
        <v>354</v>
      </c>
      <c r="C464" s="5" t="s">
        <v>274</v>
      </c>
      <c r="D464" s="5" t="s">
        <v>8</v>
      </c>
      <c r="E464" s="101">
        <v>63</v>
      </c>
      <c r="F464" s="101">
        <v>55</v>
      </c>
      <c r="G464" s="101">
        <v>3708</v>
      </c>
      <c r="H464" s="101">
        <v>0</v>
      </c>
      <c r="I464" s="101">
        <v>1446</v>
      </c>
      <c r="J464" s="101">
        <v>2622</v>
      </c>
      <c r="K464" s="101">
        <v>0</v>
      </c>
      <c r="O464">
        <v>1</v>
      </c>
      <c r="Q464">
        <v>1</v>
      </c>
    </row>
    <row r="465" spans="1:17">
      <c r="A465" s="4" t="s">
        <v>355</v>
      </c>
      <c r="B465" s="5" t="s">
        <v>356</v>
      </c>
      <c r="C465" s="5" t="s">
        <v>260</v>
      </c>
      <c r="D465" s="5" t="s">
        <v>8</v>
      </c>
      <c r="E465" s="101">
        <v>37</v>
      </c>
      <c r="F465" s="101">
        <v>8</v>
      </c>
      <c r="G465" s="101">
        <v>4272</v>
      </c>
      <c r="H465" s="101">
        <v>0</v>
      </c>
      <c r="I465" s="101">
        <v>1197</v>
      </c>
      <c r="J465" s="101">
        <v>3075</v>
      </c>
      <c r="K465" s="101">
        <v>0</v>
      </c>
      <c r="O465">
        <v>1</v>
      </c>
      <c r="Q465">
        <v>1</v>
      </c>
    </row>
    <row r="466" spans="1:17">
      <c r="A466" s="4" t="s">
        <v>357</v>
      </c>
      <c r="B466" s="5" t="s">
        <v>358</v>
      </c>
      <c r="C466" s="5" t="s">
        <v>260</v>
      </c>
      <c r="D466" s="5" t="s">
        <v>8</v>
      </c>
      <c r="E466" s="101">
        <v>68</v>
      </c>
      <c r="F466" s="101">
        <v>11</v>
      </c>
      <c r="G466" s="101">
        <v>6435</v>
      </c>
      <c r="H466" s="101">
        <v>0</v>
      </c>
      <c r="I466" s="101">
        <v>0</v>
      </c>
      <c r="J466" s="101">
        <v>0</v>
      </c>
      <c r="K466" s="101">
        <v>0</v>
      </c>
      <c r="Q466">
        <v>1</v>
      </c>
    </row>
    <row r="467" spans="1:17">
      <c r="A467" s="4" t="s">
        <v>359</v>
      </c>
      <c r="B467" s="5" t="s">
        <v>360</v>
      </c>
      <c r="C467" s="5" t="s">
        <v>342</v>
      </c>
      <c r="D467" s="5" t="s">
        <v>8</v>
      </c>
      <c r="E467" s="101">
        <v>59</v>
      </c>
      <c r="F467" s="101">
        <v>0</v>
      </c>
      <c r="G467" s="101">
        <v>7831</v>
      </c>
      <c r="H467" s="101">
        <v>0</v>
      </c>
      <c r="I467" s="101">
        <v>1481</v>
      </c>
      <c r="J467" s="101">
        <v>3740</v>
      </c>
      <c r="K467" s="101">
        <v>2</v>
      </c>
      <c r="L467">
        <v>1</v>
      </c>
      <c r="M467">
        <v>1</v>
      </c>
      <c r="O467">
        <v>1</v>
      </c>
    </row>
    <row r="468" spans="1:17">
      <c r="A468" s="4" t="s">
        <v>361</v>
      </c>
      <c r="B468" s="5" t="s">
        <v>362</v>
      </c>
      <c r="C468" s="5" t="s">
        <v>260</v>
      </c>
      <c r="D468" s="5" t="s">
        <v>8</v>
      </c>
      <c r="E468" s="101">
        <v>292</v>
      </c>
      <c r="F468" s="101">
        <v>1</v>
      </c>
      <c r="G468" s="101">
        <v>27932</v>
      </c>
      <c r="H468" s="101">
        <v>4184</v>
      </c>
      <c r="I468" s="101">
        <v>8904</v>
      </c>
      <c r="J468" s="101">
        <v>8056</v>
      </c>
      <c r="K468" s="101">
        <v>10</v>
      </c>
      <c r="L468">
        <v>1</v>
      </c>
      <c r="O468">
        <v>1</v>
      </c>
    </row>
    <row r="469" spans="1:17">
      <c r="A469" s="4" t="s">
        <v>363</v>
      </c>
      <c r="B469" s="5" t="s">
        <v>364</v>
      </c>
      <c r="C469" s="5" t="s">
        <v>260</v>
      </c>
      <c r="D469" s="5" t="s">
        <v>8</v>
      </c>
      <c r="E469" s="101">
        <v>95</v>
      </c>
      <c r="F469" s="101">
        <v>9</v>
      </c>
      <c r="G469" s="101">
        <v>11045</v>
      </c>
      <c r="H469" s="101">
        <v>3060</v>
      </c>
      <c r="I469" s="101">
        <v>4420</v>
      </c>
      <c r="J469" s="101">
        <v>3302</v>
      </c>
      <c r="K469" s="101">
        <v>1</v>
      </c>
      <c r="L469">
        <v>1</v>
      </c>
      <c r="M469">
        <v>1</v>
      </c>
      <c r="O469">
        <v>1</v>
      </c>
    </row>
    <row r="470" spans="1:17">
      <c r="A470" s="4" t="s">
        <v>365</v>
      </c>
      <c r="B470" s="5" t="s">
        <v>366</v>
      </c>
      <c r="C470" s="5" t="s">
        <v>292</v>
      </c>
      <c r="D470" s="5" t="s">
        <v>8</v>
      </c>
      <c r="E470" s="101">
        <v>163</v>
      </c>
      <c r="F470" s="101">
        <v>0</v>
      </c>
      <c r="G470" s="101">
        <v>23204</v>
      </c>
      <c r="H470" s="101">
        <v>0</v>
      </c>
      <c r="I470" s="101">
        <v>0</v>
      </c>
      <c r="J470" s="101">
        <v>0</v>
      </c>
      <c r="K470" s="101">
        <v>0</v>
      </c>
      <c r="L470">
        <v>1</v>
      </c>
      <c r="M470">
        <v>1</v>
      </c>
      <c r="O470">
        <v>1</v>
      </c>
    </row>
    <row r="471" spans="1:17">
      <c r="A471" s="4" t="s">
        <v>367</v>
      </c>
      <c r="B471" s="5" t="s">
        <v>368</v>
      </c>
      <c r="C471" s="5" t="s">
        <v>260</v>
      </c>
      <c r="D471" s="5" t="s">
        <v>8</v>
      </c>
      <c r="E471" s="101">
        <v>385</v>
      </c>
      <c r="F471" s="101">
        <v>68</v>
      </c>
      <c r="G471" s="101">
        <v>46967</v>
      </c>
      <c r="H471" s="101">
        <v>2319</v>
      </c>
      <c r="I471" s="101">
        <v>11372</v>
      </c>
      <c r="J471" s="101">
        <v>10173</v>
      </c>
      <c r="K471" s="101">
        <v>0</v>
      </c>
      <c r="Q471">
        <v>1</v>
      </c>
    </row>
    <row r="472" spans="1:17">
      <c r="A472" s="4" t="s">
        <v>369</v>
      </c>
      <c r="B472" s="5" t="s">
        <v>370</v>
      </c>
      <c r="C472" s="5" t="s">
        <v>289</v>
      </c>
      <c r="D472" s="5" t="s">
        <v>8</v>
      </c>
      <c r="E472" s="101">
        <v>126</v>
      </c>
      <c r="F472" s="101">
        <v>43</v>
      </c>
      <c r="G472" s="101">
        <v>10875</v>
      </c>
      <c r="H472" s="101">
        <v>3033</v>
      </c>
      <c r="I472" s="101">
        <v>4081</v>
      </c>
      <c r="J472" s="101">
        <v>6338</v>
      </c>
      <c r="K472" s="101">
        <v>0</v>
      </c>
      <c r="L472">
        <v>1</v>
      </c>
      <c r="M472">
        <v>1</v>
      </c>
      <c r="O472">
        <v>1</v>
      </c>
    </row>
    <row r="473" spans="1:17">
      <c r="A473" s="4" t="s">
        <v>371</v>
      </c>
      <c r="B473" s="5" t="s">
        <v>372</v>
      </c>
      <c r="C473" s="5" t="s">
        <v>246</v>
      </c>
      <c r="D473" s="5" t="s">
        <v>8</v>
      </c>
      <c r="E473" s="101">
        <v>283</v>
      </c>
      <c r="F473" s="101">
        <v>9</v>
      </c>
      <c r="G473" s="101">
        <v>38523</v>
      </c>
      <c r="H473" s="101">
        <v>8010</v>
      </c>
      <c r="I473" s="101">
        <v>10742</v>
      </c>
      <c r="J473" s="101">
        <v>15176</v>
      </c>
      <c r="K473" s="101">
        <v>2</v>
      </c>
      <c r="L473">
        <v>1</v>
      </c>
      <c r="O473">
        <v>1</v>
      </c>
      <c r="Q473">
        <v>1</v>
      </c>
    </row>
    <row r="474" spans="1:17">
      <c r="A474" s="4" t="s">
        <v>373</v>
      </c>
      <c r="B474" s="5" t="s">
        <v>374</v>
      </c>
      <c r="C474" s="5" t="s">
        <v>246</v>
      </c>
      <c r="D474" s="5" t="s">
        <v>8</v>
      </c>
      <c r="E474" s="101">
        <v>150</v>
      </c>
      <c r="F474" s="101">
        <v>9</v>
      </c>
      <c r="G474" s="101">
        <v>16370</v>
      </c>
      <c r="H474" s="101">
        <v>3087</v>
      </c>
      <c r="I474" s="101">
        <v>6748</v>
      </c>
      <c r="J474" s="101">
        <v>7551</v>
      </c>
      <c r="K474" s="101">
        <v>2</v>
      </c>
      <c r="L474">
        <v>1</v>
      </c>
      <c r="M474">
        <v>1</v>
      </c>
      <c r="O474">
        <v>1</v>
      </c>
    </row>
    <row r="475" spans="1:17">
      <c r="A475" s="4" t="s">
        <v>375</v>
      </c>
      <c r="B475" s="5" t="s">
        <v>376</v>
      </c>
      <c r="C475" s="5" t="s">
        <v>274</v>
      </c>
      <c r="D475" s="5" t="s">
        <v>8</v>
      </c>
      <c r="E475" s="101">
        <v>121</v>
      </c>
      <c r="F475" s="101">
        <v>24</v>
      </c>
      <c r="G475" s="101">
        <v>5649</v>
      </c>
      <c r="H475" s="101">
        <v>1894</v>
      </c>
      <c r="I475" s="101">
        <v>3485</v>
      </c>
      <c r="J475" s="101">
        <v>5048</v>
      </c>
      <c r="K475" s="101">
        <v>0</v>
      </c>
      <c r="L475">
        <v>1</v>
      </c>
      <c r="M475">
        <v>1</v>
      </c>
      <c r="O475">
        <v>1</v>
      </c>
    </row>
    <row r="476" spans="1:17">
      <c r="A476" s="4" t="s">
        <v>377</v>
      </c>
      <c r="B476" s="5" t="s">
        <v>378</v>
      </c>
      <c r="C476" s="5" t="s">
        <v>246</v>
      </c>
      <c r="D476" s="5" t="s">
        <v>8</v>
      </c>
      <c r="E476" s="101">
        <v>309</v>
      </c>
      <c r="F476" s="101">
        <v>132</v>
      </c>
      <c r="G476" s="101">
        <v>23908</v>
      </c>
      <c r="H476" s="101">
        <v>3714</v>
      </c>
      <c r="I476" s="101">
        <v>6788</v>
      </c>
      <c r="J476" s="101">
        <v>8742</v>
      </c>
      <c r="K476" s="101">
        <v>5</v>
      </c>
      <c r="L476">
        <v>1</v>
      </c>
      <c r="M476">
        <v>1</v>
      </c>
      <c r="O476">
        <v>1</v>
      </c>
      <c r="Q476">
        <v>1</v>
      </c>
    </row>
    <row r="477" spans="1:17">
      <c r="A477" s="4" t="s">
        <v>379</v>
      </c>
      <c r="B477" s="5" t="s">
        <v>380</v>
      </c>
      <c r="C477" s="5" t="s">
        <v>243</v>
      </c>
      <c r="D477" s="5" t="s">
        <v>8</v>
      </c>
      <c r="E477" s="101">
        <v>95</v>
      </c>
      <c r="F477" s="101">
        <v>5</v>
      </c>
      <c r="G477" s="101">
        <v>16223</v>
      </c>
      <c r="H477" s="101">
        <v>1007</v>
      </c>
      <c r="I477" s="101">
        <v>4351</v>
      </c>
      <c r="J477" s="101">
        <v>4916</v>
      </c>
      <c r="K477" s="101">
        <v>0</v>
      </c>
      <c r="O477">
        <v>1</v>
      </c>
    </row>
    <row r="478" spans="1:17">
      <c r="A478" s="4" t="s">
        <v>381</v>
      </c>
      <c r="B478" s="5" t="s">
        <v>382</v>
      </c>
      <c r="C478" s="5" t="s">
        <v>279</v>
      </c>
      <c r="D478" s="5" t="s">
        <v>8</v>
      </c>
      <c r="E478" s="101">
        <v>411</v>
      </c>
      <c r="F478" s="101">
        <v>7</v>
      </c>
      <c r="G478" s="101">
        <v>37598</v>
      </c>
      <c r="H478" s="101">
        <v>0</v>
      </c>
      <c r="I478" s="101">
        <v>0</v>
      </c>
      <c r="J478" s="101">
        <v>0</v>
      </c>
      <c r="K478" s="101">
        <v>0</v>
      </c>
      <c r="L478">
        <v>1</v>
      </c>
      <c r="M478">
        <v>1</v>
      </c>
      <c r="O478">
        <v>1</v>
      </c>
    </row>
    <row r="479" spans="1:17">
      <c r="A479" s="4" t="s">
        <v>383</v>
      </c>
      <c r="B479" s="5" t="s">
        <v>384</v>
      </c>
      <c r="C479" s="5" t="s">
        <v>263</v>
      </c>
      <c r="D479" s="5" t="s">
        <v>8</v>
      </c>
      <c r="E479" s="101">
        <v>73</v>
      </c>
      <c r="F479" s="101">
        <v>5</v>
      </c>
      <c r="G479" s="101">
        <v>5448</v>
      </c>
      <c r="H479" s="101">
        <v>1242</v>
      </c>
      <c r="I479" s="101">
        <v>2343</v>
      </c>
      <c r="J479" s="101">
        <v>2120</v>
      </c>
      <c r="K479" s="101">
        <v>0</v>
      </c>
      <c r="L479">
        <v>1</v>
      </c>
      <c r="M479">
        <v>1</v>
      </c>
      <c r="N479">
        <v>1</v>
      </c>
      <c r="O479">
        <v>1</v>
      </c>
      <c r="P479">
        <v>1</v>
      </c>
    </row>
    <row r="480" spans="1:17">
      <c r="A480" s="4" t="s">
        <v>385</v>
      </c>
      <c r="B480" s="5" t="s">
        <v>386</v>
      </c>
      <c r="C480" s="5" t="s">
        <v>263</v>
      </c>
      <c r="D480" s="5" t="s">
        <v>8</v>
      </c>
      <c r="E480" s="101">
        <v>324</v>
      </c>
      <c r="F480" s="101">
        <v>29</v>
      </c>
      <c r="G480" s="101">
        <v>29975</v>
      </c>
      <c r="H480" s="101">
        <v>4546</v>
      </c>
      <c r="I480" s="101">
        <v>4423</v>
      </c>
      <c r="J480" s="101">
        <v>7753</v>
      </c>
      <c r="K480" s="101">
        <v>0</v>
      </c>
      <c r="L480">
        <v>1</v>
      </c>
      <c r="M480">
        <v>1</v>
      </c>
    </row>
    <row r="481" spans="1:17">
      <c r="A481" s="4" t="s">
        <v>387</v>
      </c>
      <c r="B481" s="5" t="s">
        <v>388</v>
      </c>
      <c r="C481" s="5" t="s">
        <v>260</v>
      </c>
      <c r="D481" s="5" t="s">
        <v>8</v>
      </c>
      <c r="E481" s="101">
        <v>114</v>
      </c>
      <c r="F481" s="101">
        <v>13</v>
      </c>
      <c r="G481" s="101">
        <v>11506</v>
      </c>
      <c r="H481" s="101">
        <v>0</v>
      </c>
      <c r="I481" s="101">
        <v>0</v>
      </c>
      <c r="J481" s="101">
        <v>0</v>
      </c>
      <c r="K481" s="101">
        <v>0</v>
      </c>
      <c r="O481">
        <v>1</v>
      </c>
    </row>
    <row r="482" spans="1:17">
      <c r="A482" s="4" t="s">
        <v>389</v>
      </c>
      <c r="B482" s="5" t="s">
        <v>390</v>
      </c>
      <c r="C482" s="5" t="s">
        <v>260</v>
      </c>
      <c r="D482" s="5" t="s">
        <v>8</v>
      </c>
      <c r="E482" s="101">
        <v>45</v>
      </c>
      <c r="F482" s="101">
        <v>0</v>
      </c>
      <c r="G482" s="101">
        <v>4766</v>
      </c>
      <c r="H482" s="101">
        <v>92</v>
      </c>
      <c r="I482" s="101">
        <v>2367</v>
      </c>
      <c r="J482" s="101">
        <v>2091</v>
      </c>
      <c r="K482" s="101">
        <v>0</v>
      </c>
      <c r="O482">
        <v>1</v>
      </c>
    </row>
    <row r="483" spans="1:17">
      <c r="A483" s="4" t="s">
        <v>391</v>
      </c>
      <c r="B483" s="5" t="s">
        <v>392</v>
      </c>
      <c r="C483" s="5" t="s">
        <v>243</v>
      </c>
      <c r="D483" s="5" t="s">
        <v>8</v>
      </c>
      <c r="E483" s="101">
        <v>1264</v>
      </c>
      <c r="F483" s="101">
        <v>525</v>
      </c>
      <c r="G483" s="101">
        <v>145037</v>
      </c>
      <c r="H483" s="101">
        <v>12507</v>
      </c>
      <c r="I483" s="101">
        <v>64645</v>
      </c>
      <c r="J483" s="101">
        <v>46999</v>
      </c>
      <c r="K483" s="101">
        <v>5</v>
      </c>
      <c r="M483">
        <v>1</v>
      </c>
      <c r="Q483">
        <v>1</v>
      </c>
    </row>
    <row r="484" spans="1:17">
      <c r="A484" s="4" t="s">
        <v>393</v>
      </c>
      <c r="B484" s="5" t="s">
        <v>394</v>
      </c>
      <c r="C484" s="5" t="s">
        <v>289</v>
      </c>
      <c r="D484" s="5" t="s">
        <v>8</v>
      </c>
      <c r="E484" s="101">
        <v>40</v>
      </c>
      <c r="F484" s="101">
        <v>0</v>
      </c>
      <c r="G484" s="101">
        <v>4351</v>
      </c>
      <c r="H484" s="101">
        <v>882</v>
      </c>
      <c r="I484" s="101">
        <v>1979</v>
      </c>
      <c r="J484" s="101">
        <v>2045</v>
      </c>
      <c r="K484" s="101">
        <v>0</v>
      </c>
      <c r="M484">
        <v>1</v>
      </c>
      <c r="O484">
        <v>1</v>
      </c>
    </row>
    <row r="485" spans="1:17">
      <c r="A485" s="4" t="s">
        <v>395</v>
      </c>
      <c r="B485" s="5" t="s">
        <v>396</v>
      </c>
      <c r="C485" s="5" t="s">
        <v>289</v>
      </c>
      <c r="D485" s="5" t="s">
        <v>8</v>
      </c>
      <c r="E485" s="101">
        <v>135</v>
      </c>
      <c r="F485" s="101">
        <v>38</v>
      </c>
      <c r="G485" s="101">
        <v>13384</v>
      </c>
      <c r="H485" s="101">
        <v>152</v>
      </c>
      <c r="I485" s="101">
        <v>292</v>
      </c>
      <c r="J485" s="101">
        <v>204</v>
      </c>
      <c r="K485" s="101">
        <v>1</v>
      </c>
      <c r="L485">
        <v>1</v>
      </c>
      <c r="O485">
        <v>1</v>
      </c>
    </row>
    <row r="486" spans="1:17">
      <c r="A486" s="4" t="s">
        <v>397</v>
      </c>
      <c r="B486" s="5" t="s">
        <v>398</v>
      </c>
      <c r="C486" s="5" t="s">
        <v>342</v>
      </c>
      <c r="D486" s="5" t="s">
        <v>8</v>
      </c>
      <c r="E486" s="101">
        <v>166</v>
      </c>
      <c r="F486" s="101">
        <v>1</v>
      </c>
      <c r="G486" s="101">
        <v>23322</v>
      </c>
      <c r="H486" s="101">
        <v>8320</v>
      </c>
      <c r="I486" s="101">
        <v>7636</v>
      </c>
      <c r="J486" s="101">
        <v>7030</v>
      </c>
      <c r="K486" s="101">
        <v>0</v>
      </c>
      <c r="L486">
        <v>1</v>
      </c>
      <c r="M486">
        <v>1</v>
      </c>
      <c r="O486">
        <v>1</v>
      </c>
    </row>
    <row r="487" spans="1:17">
      <c r="A487" s="4" t="s">
        <v>399</v>
      </c>
      <c r="B487" s="5" t="s">
        <v>400</v>
      </c>
      <c r="C487" s="5" t="s">
        <v>243</v>
      </c>
      <c r="D487" s="5" t="s">
        <v>8</v>
      </c>
      <c r="E487" s="101">
        <v>24</v>
      </c>
      <c r="F487" s="101">
        <v>3</v>
      </c>
      <c r="G487" s="101">
        <v>7358</v>
      </c>
      <c r="H487" s="101">
        <v>2090</v>
      </c>
      <c r="I487" s="101">
        <v>2450</v>
      </c>
      <c r="J487" s="101">
        <v>1824</v>
      </c>
      <c r="K487" s="101">
        <v>0</v>
      </c>
      <c r="O487">
        <v>1</v>
      </c>
      <c r="Q487">
        <v>1</v>
      </c>
    </row>
    <row r="488" spans="1:17">
      <c r="A488" s="4" t="s">
        <v>401</v>
      </c>
      <c r="B488" s="5" t="s">
        <v>402</v>
      </c>
      <c r="C488" s="5" t="s">
        <v>243</v>
      </c>
      <c r="D488" s="5" t="s">
        <v>8</v>
      </c>
      <c r="E488" s="101">
        <v>335</v>
      </c>
      <c r="F488" s="101">
        <v>80</v>
      </c>
      <c r="G488" s="101">
        <v>23561</v>
      </c>
      <c r="H488" s="101">
        <v>9781</v>
      </c>
      <c r="I488" s="101">
        <v>13707</v>
      </c>
      <c r="J488" s="101">
        <v>14762</v>
      </c>
      <c r="K488" s="101">
        <v>0</v>
      </c>
      <c r="O488">
        <v>1</v>
      </c>
      <c r="P488">
        <v>1</v>
      </c>
      <c r="Q488">
        <v>1</v>
      </c>
    </row>
    <row r="489" spans="1:17">
      <c r="A489" s="4" t="s">
        <v>403</v>
      </c>
      <c r="B489" s="5" t="s">
        <v>404</v>
      </c>
      <c r="C489" s="5" t="s">
        <v>405</v>
      </c>
      <c r="D489" s="5" t="s">
        <v>8</v>
      </c>
      <c r="E489" s="101">
        <v>259</v>
      </c>
      <c r="F489" s="101">
        <v>31</v>
      </c>
      <c r="G489" s="101">
        <v>126774</v>
      </c>
      <c r="H489" s="101">
        <v>9444</v>
      </c>
      <c r="I489" s="101">
        <v>64890</v>
      </c>
      <c r="J489" s="101">
        <v>83424</v>
      </c>
      <c r="K489" s="101">
        <v>0</v>
      </c>
    </row>
    <row r="490" spans="1:17">
      <c r="A490" s="4" t="s">
        <v>406</v>
      </c>
      <c r="B490" s="5" t="s">
        <v>407</v>
      </c>
      <c r="C490" s="5" t="s">
        <v>274</v>
      </c>
      <c r="D490" s="5" t="s">
        <v>8</v>
      </c>
      <c r="E490" s="101">
        <v>49</v>
      </c>
      <c r="F490" s="101">
        <v>19</v>
      </c>
      <c r="G490" s="101">
        <v>3365</v>
      </c>
      <c r="H490" s="101">
        <v>0</v>
      </c>
      <c r="I490" s="101">
        <v>0</v>
      </c>
      <c r="J490" s="101">
        <v>0</v>
      </c>
      <c r="K490" s="101">
        <v>0</v>
      </c>
      <c r="O490">
        <v>1</v>
      </c>
      <c r="Q490">
        <v>1</v>
      </c>
    </row>
    <row r="491" spans="1:17">
      <c r="A491" s="4" t="s">
        <v>408</v>
      </c>
      <c r="B491" s="5" t="s">
        <v>409</v>
      </c>
      <c r="C491" s="5" t="s">
        <v>405</v>
      </c>
      <c r="D491" s="5" t="s">
        <v>8</v>
      </c>
      <c r="E491" s="101">
        <v>190</v>
      </c>
      <c r="F491" s="101">
        <v>10</v>
      </c>
      <c r="G491" s="101">
        <v>25192</v>
      </c>
      <c r="H491" s="101">
        <v>6387</v>
      </c>
      <c r="I491" s="101">
        <v>7666</v>
      </c>
      <c r="J491" s="101">
        <v>7856</v>
      </c>
      <c r="K491" s="101">
        <v>5</v>
      </c>
      <c r="P491">
        <v>1</v>
      </c>
    </row>
    <row r="492" spans="1:17">
      <c r="A492" s="4" t="s">
        <v>410</v>
      </c>
      <c r="B492" s="5" t="s">
        <v>411</v>
      </c>
      <c r="C492" s="5" t="s">
        <v>405</v>
      </c>
      <c r="D492" s="5" t="s">
        <v>8</v>
      </c>
      <c r="E492" s="101">
        <v>274</v>
      </c>
      <c r="F492" s="101">
        <v>17</v>
      </c>
      <c r="G492" s="101">
        <v>42537</v>
      </c>
      <c r="H492" s="101">
        <v>6066</v>
      </c>
      <c r="I492" s="101">
        <v>16177</v>
      </c>
      <c r="J492" s="101">
        <v>12449</v>
      </c>
      <c r="K492" s="101">
        <v>0</v>
      </c>
      <c r="L492">
        <v>1</v>
      </c>
      <c r="M492">
        <v>1</v>
      </c>
      <c r="O492">
        <v>1</v>
      </c>
      <c r="Q492">
        <v>1</v>
      </c>
    </row>
    <row r="493" spans="1:17">
      <c r="A493" s="4" t="s">
        <v>412</v>
      </c>
      <c r="B493" s="5" t="s">
        <v>496</v>
      </c>
      <c r="C493" s="5" t="s">
        <v>279</v>
      </c>
      <c r="D493" s="5" t="s">
        <v>8</v>
      </c>
      <c r="E493" s="101">
        <v>345</v>
      </c>
      <c r="F493" s="101">
        <v>30</v>
      </c>
      <c r="G493" s="101">
        <v>33305</v>
      </c>
      <c r="H493" s="101">
        <v>2733</v>
      </c>
      <c r="I493" s="101">
        <v>2716</v>
      </c>
      <c r="J493" s="101">
        <v>2376</v>
      </c>
      <c r="K493" s="101">
        <v>0</v>
      </c>
      <c r="L493">
        <v>1</v>
      </c>
      <c r="M493">
        <v>1</v>
      </c>
      <c r="O493">
        <v>1</v>
      </c>
      <c r="P493">
        <v>1</v>
      </c>
      <c r="Q493">
        <v>1</v>
      </c>
    </row>
    <row r="494" spans="1:17">
      <c r="A494" s="4" t="s">
        <v>414</v>
      </c>
      <c r="B494" s="5" t="s">
        <v>415</v>
      </c>
      <c r="C494" s="5" t="s">
        <v>246</v>
      </c>
      <c r="D494" s="5" t="s">
        <v>8</v>
      </c>
      <c r="E494" s="101">
        <v>135</v>
      </c>
      <c r="F494" s="101">
        <v>65</v>
      </c>
      <c r="G494" s="101">
        <v>18606</v>
      </c>
      <c r="H494" s="101">
        <v>90</v>
      </c>
      <c r="I494" s="101">
        <v>0</v>
      </c>
      <c r="J494" s="101">
        <v>0</v>
      </c>
      <c r="K494" s="101">
        <v>0</v>
      </c>
      <c r="M494">
        <v>1</v>
      </c>
      <c r="O494">
        <v>1</v>
      </c>
      <c r="P494">
        <v>1</v>
      </c>
    </row>
    <row r="495" spans="1:17">
      <c r="A495" s="4" t="s">
        <v>416</v>
      </c>
      <c r="B495" s="5" t="s">
        <v>417</v>
      </c>
      <c r="C495" s="5" t="s">
        <v>263</v>
      </c>
      <c r="D495" s="5" t="s">
        <v>8</v>
      </c>
      <c r="E495" s="101">
        <v>127</v>
      </c>
      <c r="F495" s="101">
        <v>4</v>
      </c>
      <c r="G495" s="101">
        <v>15177</v>
      </c>
      <c r="H495" s="101">
        <v>4093</v>
      </c>
      <c r="I495" s="101">
        <v>5932</v>
      </c>
      <c r="J495" s="101">
        <v>4445</v>
      </c>
      <c r="K495" s="101">
        <v>0</v>
      </c>
      <c r="L495">
        <v>1</v>
      </c>
      <c r="M495">
        <v>1</v>
      </c>
      <c r="O495">
        <v>1</v>
      </c>
      <c r="Q495">
        <v>1</v>
      </c>
    </row>
    <row r="496" spans="1:17">
      <c r="A496" s="4" t="s">
        <v>418</v>
      </c>
      <c r="B496" s="5" t="s">
        <v>419</v>
      </c>
      <c r="C496" s="5" t="s">
        <v>263</v>
      </c>
      <c r="D496" s="5" t="s">
        <v>8</v>
      </c>
      <c r="E496" s="101">
        <v>271</v>
      </c>
      <c r="F496" s="101">
        <v>0</v>
      </c>
      <c r="G496" s="101">
        <v>26130</v>
      </c>
      <c r="H496" s="101">
        <v>0</v>
      </c>
      <c r="I496" s="101">
        <v>0</v>
      </c>
      <c r="J496" s="101">
        <v>0</v>
      </c>
      <c r="K496" s="101">
        <v>0</v>
      </c>
      <c r="L496">
        <v>1</v>
      </c>
      <c r="M496">
        <v>1</v>
      </c>
      <c r="O496">
        <v>1</v>
      </c>
    </row>
    <row r="497" spans="1:17">
      <c r="A497" s="4" t="s">
        <v>420</v>
      </c>
      <c r="B497" s="5" t="s">
        <v>421</v>
      </c>
      <c r="C497" s="5" t="s">
        <v>251</v>
      </c>
      <c r="D497" s="5" t="s">
        <v>8</v>
      </c>
      <c r="E497" s="101">
        <v>46</v>
      </c>
      <c r="F497" s="101">
        <v>2</v>
      </c>
      <c r="G497" s="101">
        <v>2499</v>
      </c>
      <c r="H497" s="101">
        <v>1285</v>
      </c>
      <c r="I497" s="101">
        <v>1825</v>
      </c>
      <c r="J497" s="101">
        <v>2278</v>
      </c>
      <c r="K497" s="101">
        <v>0</v>
      </c>
      <c r="Q497">
        <v>1</v>
      </c>
    </row>
    <row r="498" spans="1:17">
      <c r="A498" s="4" t="s">
        <v>422</v>
      </c>
      <c r="B498" s="5" t="s">
        <v>423</v>
      </c>
      <c r="C498" s="5" t="s">
        <v>251</v>
      </c>
      <c r="D498" s="5" t="s">
        <v>8</v>
      </c>
      <c r="E498" s="101">
        <v>122</v>
      </c>
      <c r="F498" s="101">
        <v>18</v>
      </c>
      <c r="G498" s="101">
        <v>14288</v>
      </c>
      <c r="H498" s="101">
        <v>3020</v>
      </c>
      <c r="I498" s="101">
        <v>5595</v>
      </c>
      <c r="J498" s="101">
        <v>5902</v>
      </c>
      <c r="K498" s="101">
        <v>0</v>
      </c>
      <c r="L498">
        <v>1</v>
      </c>
      <c r="M498">
        <v>1</v>
      </c>
      <c r="O498">
        <v>1</v>
      </c>
    </row>
    <row r="499" spans="1:17">
      <c r="A499" s="4" t="s">
        <v>424</v>
      </c>
      <c r="B499" s="5" t="s">
        <v>425</v>
      </c>
      <c r="C499" s="5" t="s">
        <v>342</v>
      </c>
      <c r="D499" s="5" t="s">
        <v>8</v>
      </c>
      <c r="E499" s="101">
        <v>15</v>
      </c>
      <c r="F499" s="101">
        <v>5</v>
      </c>
      <c r="G499" s="101">
        <v>7942</v>
      </c>
      <c r="H499" s="101">
        <v>50</v>
      </c>
      <c r="I499" s="101">
        <v>185</v>
      </c>
      <c r="J499" s="101">
        <v>340</v>
      </c>
      <c r="K499" s="101">
        <v>0</v>
      </c>
      <c r="L499">
        <v>1</v>
      </c>
      <c r="M499">
        <v>1</v>
      </c>
      <c r="O499">
        <v>1</v>
      </c>
      <c r="P499">
        <v>1</v>
      </c>
      <c r="Q499">
        <v>1</v>
      </c>
    </row>
    <row r="500" spans="1:17">
      <c r="A500" s="4" t="s">
        <v>426</v>
      </c>
      <c r="B500" s="5" t="s">
        <v>427</v>
      </c>
      <c r="C500" s="5" t="s">
        <v>279</v>
      </c>
      <c r="D500" s="5" t="s">
        <v>8</v>
      </c>
      <c r="E500" s="101">
        <v>173</v>
      </c>
      <c r="F500" s="101">
        <v>0</v>
      </c>
      <c r="G500" s="101">
        <v>13704</v>
      </c>
      <c r="H500" s="101">
        <v>0</v>
      </c>
      <c r="I500" s="101">
        <v>0</v>
      </c>
      <c r="J500" s="101">
        <v>325</v>
      </c>
      <c r="K500" s="101">
        <v>1</v>
      </c>
      <c r="L500">
        <v>1</v>
      </c>
      <c r="M500">
        <v>1</v>
      </c>
      <c r="O500">
        <v>1</v>
      </c>
      <c r="P500">
        <v>1</v>
      </c>
      <c r="Q500">
        <v>1</v>
      </c>
    </row>
    <row r="501" spans="1:17">
      <c r="A501" s="4" t="s">
        <v>428</v>
      </c>
      <c r="B501" s="5" t="s">
        <v>429</v>
      </c>
      <c r="C501" s="5" t="s">
        <v>279</v>
      </c>
      <c r="D501" s="5" t="s">
        <v>8</v>
      </c>
      <c r="E501" s="101">
        <v>262</v>
      </c>
      <c r="F501" s="101">
        <v>58</v>
      </c>
      <c r="G501" s="101">
        <v>41066</v>
      </c>
      <c r="H501" s="101">
        <v>8504</v>
      </c>
      <c r="I501" s="101">
        <v>11521</v>
      </c>
      <c r="J501" s="101">
        <v>8021</v>
      </c>
      <c r="K501" s="101">
        <v>0</v>
      </c>
      <c r="L501">
        <v>1</v>
      </c>
      <c r="M501">
        <v>1</v>
      </c>
      <c r="O501">
        <v>1</v>
      </c>
      <c r="Q501">
        <v>1</v>
      </c>
    </row>
    <row r="502" spans="1:17">
      <c r="A502" s="4" t="s">
        <v>430</v>
      </c>
      <c r="B502" s="5" t="s">
        <v>431</v>
      </c>
      <c r="C502" s="5" t="s">
        <v>260</v>
      </c>
      <c r="D502" s="5" t="s">
        <v>8</v>
      </c>
      <c r="E502" s="101">
        <v>172</v>
      </c>
      <c r="F502" s="101">
        <v>3</v>
      </c>
      <c r="G502" s="101">
        <v>17593</v>
      </c>
      <c r="H502" s="101">
        <v>6692</v>
      </c>
      <c r="I502" s="101">
        <v>6473</v>
      </c>
      <c r="J502" s="101">
        <v>5885</v>
      </c>
      <c r="K502" s="101">
        <v>1</v>
      </c>
      <c r="M502">
        <v>1</v>
      </c>
    </row>
    <row r="503" spans="1:17">
      <c r="A503" s="4" t="s">
        <v>432</v>
      </c>
      <c r="B503" s="5" t="s">
        <v>433</v>
      </c>
      <c r="C503" s="5" t="s">
        <v>289</v>
      </c>
      <c r="D503" s="5" t="s">
        <v>8</v>
      </c>
      <c r="E503" s="101">
        <v>26</v>
      </c>
      <c r="F503" s="101">
        <v>0</v>
      </c>
      <c r="G503" s="101">
        <v>4944</v>
      </c>
      <c r="H503" s="101">
        <v>2381</v>
      </c>
      <c r="I503" s="101">
        <v>549</v>
      </c>
      <c r="J503" s="101">
        <v>299</v>
      </c>
      <c r="K503" s="101">
        <v>0</v>
      </c>
      <c r="M503">
        <v>1</v>
      </c>
      <c r="O503">
        <v>1</v>
      </c>
    </row>
    <row r="504" spans="1:17">
      <c r="A504" s="4" t="s">
        <v>434</v>
      </c>
      <c r="B504" s="5" t="s">
        <v>435</v>
      </c>
      <c r="C504" s="5" t="s">
        <v>289</v>
      </c>
      <c r="D504" s="5" t="s">
        <v>8</v>
      </c>
      <c r="E504" s="101">
        <v>86</v>
      </c>
      <c r="F504" s="101">
        <v>0</v>
      </c>
      <c r="G504" s="101">
        <v>6973</v>
      </c>
      <c r="H504" s="101">
        <v>1072</v>
      </c>
      <c r="I504" s="101">
        <v>1783</v>
      </c>
      <c r="J504" s="101">
        <v>1157</v>
      </c>
      <c r="K504" s="101">
        <v>0</v>
      </c>
    </row>
    <row r="505" spans="1:17">
      <c r="A505" s="4" t="s">
        <v>436</v>
      </c>
      <c r="B505" s="5" t="s">
        <v>437</v>
      </c>
      <c r="C505" s="5" t="s">
        <v>405</v>
      </c>
      <c r="D505" s="5" t="s">
        <v>8</v>
      </c>
      <c r="E505" s="101">
        <v>319</v>
      </c>
      <c r="F505" s="101">
        <v>13</v>
      </c>
      <c r="G505" s="101">
        <v>68815</v>
      </c>
      <c r="H505" s="101">
        <v>0</v>
      </c>
      <c r="I505" s="101">
        <v>0</v>
      </c>
      <c r="J505" s="101">
        <v>0</v>
      </c>
      <c r="K505" s="101">
        <v>0</v>
      </c>
      <c r="M505">
        <v>1</v>
      </c>
      <c r="O505">
        <v>1</v>
      </c>
    </row>
    <row r="506" spans="1:17">
      <c r="A506" s="4" t="s">
        <v>438</v>
      </c>
      <c r="B506" s="5" t="s">
        <v>439</v>
      </c>
      <c r="C506" s="5" t="s">
        <v>405</v>
      </c>
      <c r="D506" s="5" t="s">
        <v>8</v>
      </c>
      <c r="E506" s="101">
        <v>19</v>
      </c>
      <c r="F506" s="101">
        <v>0</v>
      </c>
      <c r="G506" s="101">
        <v>2816</v>
      </c>
      <c r="H506" s="101">
        <v>399</v>
      </c>
      <c r="I506" s="101">
        <v>945</v>
      </c>
      <c r="J506" s="101">
        <v>1566</v>
      </c>
      <c r="K506" s="101">
        <v>0</v>
      </c>
      <c r="O506">
        <v>1</v>
      </c>
    </row>
    <row r="507" spans="1:17">
      <c r="A507" s="4" t="s">
        <v>440</v>
      </c>
      <c r="B507" s="5" t="s">
        <v>441</v>
      </c>
      <c r="C507" s="5" t="s">
        <v>405</v>
      </c>
      <c r="D507" s="5" t="s">
        <v>8</v>
      </c>
      <c r="E507" s="101">
        <v>88</v>
      </c>
      <c r="F507" s="101">
        <v>0</v>
      </c>
      <c r="G507" s="101">
        <v>7311</v>
      </c>
      <c r="H507" s="101">
        <v>0</v>
      </c>
      <c r="I507" s="101">
        <v>0</v>
      </c>
      <c r="J507" s="101">
        <v>0</v>
      </c>
      <c r="K507" s="101">
        <v>0</v>
      </c>
    </row>
    <row r="508" spans="1:17">
      <c r="A508" s="4" t="s">
        <v>442</v>
      </c>
      <c r="B508" s="5" t="s">
        <v>443</v>
      </c>
      <c r="C508" s="5" t="s">
        <v>405</v>
      </c>
      <c r="D508" s="5" t="s">
        <v>8</v>
      </c>
      <c r="E508" s="101">
        <v>125</v>
      </c>
      <c r="F508" s="101">
        <v>3</v>
      </c>
      <c r="G508" s="101">
        <v>19997</v>
      </c>
      <c r="H508" s="101">
        <v>4358</v>
      </c>
      <c r="I508" s="101">
        <v>12038</v>
      </c>
      <c r="J508" s="101">
        <v>10684</v>
      </c>
      <c r="K508" s="101">
        <v>0</v>
      </c>
      <c r="O508">
        <v>1</v>
      </c>
    </row>
    <row r="509" spans="1:17">
      <c r="A509" s="4" t="s">
        <v>444</v>
      </c>
      <c r="B509" s="5" t="s">
        <v>445</v>
      </c>
      <c r="C509" s="5" t="s">
        <v>405</v>
      </c>
      <c r="D509" s="5" t="s">
        <v>8</v>
      </c>
      <c r="E509" s="101">
        <v>65</v>
      </c>
      <c r="F509" s="101">
        <v>15</v>
      </c>
      <c r="G509" s="101">
        <v>12775</v>
      </c>
      <c r="H509" s="101">
        <v>2876</v>
      </c>
      <c r="I509" s="101">
        <v>5479</v>
      </c>
      <c r="J509" s="101">
        <v>5260</v>
      </c>
      <c r="K509" s="101">
        <v>1</v>
      </c>
      <c r="O509">
        <v>1</v>
      </c>
      <c r="Q509">
        <v>1</v>
      </c>
    </row>
    <row r="510" spans="1:17">
      <c r="A510" s="4" t="s">
        <v>446</v>
      </c>
      <c r="B510" s="5" t="s">
        <v>447</v>
      </c>
      <c r="C510" s="5" t="s">
        <v>448</v>
      </c>
      <c r="D510" s="5" t="s">
        <v>8</v>
      </c>
      <c r="E510" s="101">
        <v>122</v>
      </c>
      <c r="F510" s="101">
        <v>37</v>
      </c>
      <c r="G510" s="101">
        <v>10059</v>
      </c>
      <c r="H510" s="101">
        <v>2124</v>
      </c>
      <c r="I510" s="101">
        <v>3021</v>
      </c>
      <c r="J510" s="101">
        <v>4982</v>
      </c>
      <c r="K510" s="101">
        <v>0</v>
      </c>
      <c r="M510">
        <v>1</v>
      </c>
      <c r="N510">
        <v>1</v>
      </c>
      <c r="O510">
        <v>1</v>
      </c>
      <c r="Q510">
        <v>1</v>
      </c>
    </row>
    <row r="511" spans="1:17">
      <c r="A511" s="4" t="s">
        <v>449</v>
      </c>
      <c r="B511" s="5" t="s">
        <v>450</v>
      </c>
      <c r="C511" s="5" t="s">
        <v>448</v>
      </c>
      <c r="D511" s="5" t="s">
        <v>8</v>
      </c>
      <c r="E511" s="101">
        <v>94</v>
      </c>
      <c r="F511" s="101">
        <v>0</v>
      </c>
      <c r="G511" s="101">
        <v>6456</v>
      </c>
      <c r="H511" s="101">
        <v>0</v>
      </c>
      <c r="I511" s="101">
        <v>0</v>
      </c>
      <c r="J511" s="101">
        <v>0</v>
      </c>
      <c r="K511" s="101">
        <v>0</v>
      </c>
      <c r="O511">
        <v>1</v>
      </c>
    </row>
    <row r="512" spans="1:17">
      <c r="A512" s="4" t="s">
        <v>451</v>
      </c>
      <c r="B512" s="5" t="s">
        <v>452</v>
      </c>
      <c r="C512" s="5" t="s">
        <v>448</v>
      </c>
      <c r="D512" s="5" t="s">
        <v>8</v>
      </c>
      <c r="E512" s="101">
        <v>0</v>
      </c>
      <c r="F512" s="101">
        <v>0</v>
      </c>
      <c r="G512" s="101">
        <v>0</v>
      </c>
      <c r="H512" s="101">
        <v>0</v>
      </c>
      <c r="I512" s="101">
        <v>0</v>
      </c>
      <c r="J512" s="101">
        <v>0</v>
      </c>
      <c r="K512" s="101">
        <v>0</v>
      </c>
      <c r="O512">
        <v>1</v>
      </c>
    </row>
    <row r="513" spans="1:17">
      <c r="A513" s="4" t="s">
        <v>453</v>
      </c>
      <c r="B513" s="5" t="s">
        <v>454</v>
      </c>
      <c r="C513" s="5" t="s">
        <v>448</v>
      </c>
      <c r="D513" s="5" t="s">
        <v>8</v>
      </c>
      <c r="E513" s="101">
        <v>365</v>
      </c>
      <c r="F513" s="101">
        <v>59</v>
      </c>
      <c r="G513" s="101">
        <v>56461</v>
      </c>
      <c r="H513" s="101">
        <v>6346</v>
      </c>
      <c r="I513" s="101">
        <v>20349</v>
      </c>
      <c r="J513" s="101">
        <v>20868</v>
      </c>
      <c r="K513" s="101">
        <v>2</v>
      </c>
      <c r="O513">
        <v>1</v>
      </c>
    </row>
    <row r="514" spans="1:17">
      <c r="A514" s="4" t="s">
        <v>455</v>
      </c>
      <c r="B514" s="5" t="s">
        <v>456</v>
      </c>
      <c r="C514" s="5" t="s">
        <v>448</v>
      </c>
      <c r="D514" s="5" t="s">
        <v>8</v>
      </c>
      <c r="E514" s="101">
        <v>25</v>
      </c>
      <c r="F514" s="101">
        <v>20</v>
      </c>
      <c r="G514" s="101">
        <v>4680</v>
      </c>
      <c r="H514" s="101">
        <v>158</v>
      </c>
      <c r="I514" s="101">
        <v>1263</v>
      </c>
      <c r="J514" s="101">
        <v>2624</v>
      </c>
      <c r="K514" s="101">
        <v>2</v>
      </c>
      <c r="Q514">
        <v>1</v>
      </c>
    </row>
    <row r="515" spans="1:17">
      <c r="A515" s="4" t="s">
        <v>457</v>
      </c>
      <c r="B515" s="5" t="s">
        <v>458</v>
      </c>
      <c r="C515" s="5" t="s">
        <v>448</v>
      </c>
      <c r="D515" s="5" t="s">
        <v>8</v>
      </c>
      <c r="E515" s="101">
        <v>126</v>
      </c>
      <c r="F515" s="101">
        <v>127</v>
      </c>
      <c r="G515" s="101">
        <v>0</v>
      </c>
      <c r="H515" s="101">
        <v>0</v>
      </c>
      <c r="I515" s="101">
        <v>0</v>
      </c>
      <c r="J515" s="101">
        <v>0</v>
      </c>
      <c r="K515" s="101">
        <v>0</v>
      </c>
      <c r="Q515">
        <v>1</v>
      </c>
    </row>
    <row r="516" spans="1:17">
      <c r="A516" s="4" t="s">
        <v>459</v>
      </c>
      <c r="B516" s="5" t="s">
        <v>460</v>
      </c>
      <c r="C516" s="5" t="s">
        <v>448</v>
      </c>
      <c r="D516" s="5" t="s">
        <v>8</v>
      </c>
      <c r="E516" s="101">
        <v>11</v>
      </c>
      <c r="F516" s="101">
        <v>3</v>
      </c>
      <c r="G516" s="101">
        <v>1192</v>
      </c>
      <c r="H516" s="101">
        <v>26</v>
      </c>
      <c r="I516" s="101">
        <v>896</v>
      </c>
      <c r="J516" s="101">
        <v>150</v>
      </c>
      <c r="K516" s="101">
        <v>0</v>
      </c>
    </row>
  </sheetData>
  <autoFilter ref="A1:Q516" xr:uid="{3FF01290-AE4E-4C53-B364-CD79DB0EFA18}">
    <filterColumn colId="3">
      <filters>
        <filter val="2022-2023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541C2-7FFA-4C36-80B2-C25A9AD70ACB}">
  <sheetPr codeName="Feuil7"/>
  <dimension ref="A1:S104"/>
  <sheetViews>
    <sheetView workbookViewId="0">
      <selection activeCell="H104" sqref="H104"/>
    </sheetView>
  </sheetViews>
  <sheetFormatPr defaultColWidth="11.42578125" defaultRowHeight="15"/>
  <sheetData>
    <row r="1" spans="1:19">
      <c r="A1" t="s">
        <v>4</v>
      </c>
      <c r="B1" t="s">
        <v>5</v>
      </c>
      <c r="C1" t="s">
        <v>6</v>
      </c>
      <c r="D1" t="s">
        <v>7</v>
      </c>
      <c r="E1" t="s">
        <v>8</v>
      </c>
      <c r="H1" s="230" t="s">
        <v>4</v>
      </c>
      <c r="I1" s="230" t="s">
        <v>5</v>
      </c>
      <c r="J1" s="230" t="s">
        <v>6</v>
      </c>
      <c r="K1" s="230" t="s">
        <v>7</v>
      </c>
      <c r="L1" s="230" t="s">
        <v>8</v>
      </c>
      <c r="O1" s="230" t="s">
        <v>4</v>
      </c>
      <c r="P1" s="230" t="s">
        <v>5</v>
      </c>
      <c r="Q1" s="230" t="s">
        <v>6</v>
      </c>
      <c r="R1" s="230" t="s">
        <v>7</v>
      </c>
      <c r="S1" s="230" t="s">
        <v>8</v>
      </c>
    </row>
    <row r="2" spans="1:19">
      <c r="A2" s="101">
        <v>5</v>
      </c>
      <c r="B2" s="101">
        <v>0</v>
      </c>
      <c r="C2" s="101">
        <v>0</v>
      </c>
      <c r="D2">
        <v>0</v>
      </c>
      <c r="E2" s="101">
        <v>0</v>
      </c>
      <c r="G2" s="229">
        <v>10</v>
      </c>
      <c r="H2">
        <f t="shared" ref="H2:L7" si="0">COUNTIF(A$2:A$104,$G2)</f>
        <v>4</v>
      </c>
      <c r="I2">
        <f t="shared" si="0"/>
        <v>2</v>
      </c>
      <c r="J2">
        <f t="shared" si="0"/>
        <v>1</v>
      </c>
      <c r="K2">
        <f t="shared" si="0"/>
        <v>2</v>
      </c>
      <c r="L2">
        <f t="shared" si="0"/>
        <v>1</v>
      </c>
      <c r="N2" s="229">
        <v>10</v>
      </c>
      <c r="O2" s="228">
        <f t="shared" ref="O2:S7" si="1">H2/H$8</f>
        <v>3.8834951456310676E-2</v>
      </c>
      <c r="P2" s="228">
        <f t="shared" si="1"/>
        <v>1.9417475728155338E-2</v>
      </c>
      <c r="Q2" s="228">
        <f t="shared" si="1"/>
        <v>9.7087378640776691E-3</v>
      </c>
      <c r="R2" s="228">
        <f t="shared" si="1"/>
        <v>1.9417475728155338E-2</v>
      </c>
      <c r="S2" s="228">
        <f t="shared" si="1"/>
        <v>9.7087378640776691E-3</v>
      </c>
    </row>
    <row r="3" spans="1:19">
      <c r="A3" s="101">
        <v>0</v>
      </c>
      <c r="B3" s="101">
        <v>1</v>
      </c>
      <c r="C3" s="101">
        <v>1</v>
      </c>
      <c r="D3">
        <v>0</v>
      </c>
      <c r="E3" s="101">
        <v>0</v>
      </c>
      <c r="G3" s="229">
        <v>5</v>
      </c>
      <c r="H3">
        <f t="shared" si="0"/>
        <v>20</v>
      </c>
      <c r="I3">
        <f t="shared" si="0"/>
        <v>7</v>
      </c>
      <c r="J3">
        <f t="shared" si="0"/>
        <v>2</v>
      </c>
      <c r="K3">
        <f t="shared" si="0"/>
        <v>3</v>
      </c>
      <c r="L3">
        <f t="shared" si="0"/>
        <v>3</v>
      </c>
      <c r="N3" s="229">
        <v>5</v>
      </c>
      <c r="O3" s="228">
        <f t="shared" si="1"/>
        <v>0.1941747572815534</v>
      </c>
      <c r="P3" s="228">
        <f t="shared" si="1"/>
        <v>6.7961165048543687E-2</v>
      </c>
      <c r="Q3" s="228">
        <f t="shared" si="1"/>
        <v>1.9417475728155338E-2</v>
      </c>
      <c r="R3" s="228">
        <f t="shared" si="1"/>
        <v>2.9126213592233011E-2</v>
      </c>
      <c r="S3" s="228">
        <f t="shared" si="1"/>
        <v>2.9126213592233011E-2</v>
      </c>
    </row>
    <row r="4" spans="1:19">
      <c r="A4" s="101">
        <v>1</v>
      </c>
      <c r="B4" s="101">
        <v>1</v>
      </c>
      <c r="C4" s="101">
        <v>0</v>
      </c>
      <c r="D4">
        <v>1</v>
      </c>
      <c r="E4" s="101">
        <v>0</v>
      </c>
      <c r="G4" s="229">
        <v>2</v>
      </c>
      <c r="H4">
        <f t="shared" si="0"/>
        <v>23</v>
      </c>
      <c r="I4">
        <f t="shared" si="0"/>
        <v>14</v>
      </c>
      <c r="J4">
        <f t="shared" si="0"/>
        <v>7</v>
      </c>
      <c r="K4">
        <f t="shared" si="0"/>
        <v>10</v>
      </c>
      <c r="L4">
        <f t="shared" si="0"/>
        <v>8</v>
      </c>
      <c r="N4" s="229">
        <v>2</v>
      </c>
      <c r="O4" s="228">
        <f t="shared" si="1"/>
        <v>0.22330097087378642</v>
      </c>
      <c r="P4" s="228">
        <f t="shared" si="1"/>
        <v>0.13592233009708737</v>
      </c>
      <c r="Q4" s="228">
        <f t="shared" si="1"/>
        <v>6.7961165048543687E-2</v>
      </c>
      <c r="R4" s="228">
        <f t="shared" si="1"/>
        <v>9.7087378640776698E-2</v>
      </c>
      <c r="S4" s="228">
        <f t="shared" si="1"/>
        <v>7.7669902912621352E-2</v>
      </c>
    </row>
    <row r="5" spans="1:19">
      <c r="A5" s="101">
        <v>9</v>
      </c>
      <c r="B5" s="101">
        <v>1</v>
      </c>
      <c r="C5" s="101">
        <v>0</v>
      </c>
      <c r="D5">
        <v>9</v>
      </c>
      <c r="E5" s="101">
        <v>0</v>
      </c>
      <c r="G5" s="229">
        <v>1</v>
      </c>
      <c r="H5">
        <f t="shared" si="0"/>
        <v>29</v>
      </c>
      <c r="I5">
        <f t="shared" si="0"/>
        <v>25</v>
      </c>
      <c r="J5">
        <f t="shared" si="0"/>
        <v>12</v>
      </c>
      <c r="K5">
        <f t="shared" si="0"/>
        <v>11</v>
      </c>
      <c r="L5">
        <f t="shared" si="0"/>
        <v>15</v>
      </c>
      <c r="N5" s="229">
        <v>1</v>
      </c>
      <c r="O5" s="228">
        <f t="shared" si="1"/>
        <v>0.28155339805825241</v>
      </c>
      <c r="P5" s="228">
        <f t="shared" si="1"/>
        <v>0.24271844660194175</v>
      </c>
      <c r="Q5" s="228">
        <f t="shared" si="1"/>
        <v>0.11650485436893204</v>
      </c>
      <c r="R5" s="228">
        <f t="shared" si="1"/>
        <v>0.10679611650485436</v>
      </c>
      <c r="S5" s="228">
        <f t="shared" si="1"/>
        <v>0.14563106796116504</v>
      </c>
    </row>
    <row r="6" spans="1:19">
      <c r="A6" s="101">
        <v>1</v>
      </c>
      <c r="B6" s="101">
        <v>0</v>
      </c>
      <c r="C6" s="101">
        <v>0</v>
      </c>
      <c r="D6">
        <v>0</v>
      </c>
      <c r="E6" s="101">
        <v>0</v>
      </c>
      <c r="G6" s="230">
        <v>0</v>
      </c>
      <c r="H6">
        <f t="shared" si="0"/>
        <v>23</v>
      </c>
      <c r="I6">
        <f t="shared" si="0"/>
        <v>54</v>
      </c>
      <c r="J6">
        <f t="shared" si="0"/>
        <v>67</v>
      </c>
      <c r="K6">
        <f t="shared" si="0"/>
        <v>74</v>
      </c>
      <c r="L6">
        <f t="shared" si="0"/>
        <v>75</v>
      </c>
      <c r="N6" s="230">
        <v>0</v>
      </c>
      <c r="O6" s="228">
        <f t="shared" si="1"/>
        <v>0.22330097087378642</v>
      </c>
      <c r="P6" s="228">
        <f t="shared" si="1"/>
        <v>0.52427184466019416</v>
      </c>
      <c r="Q6" s="228">
        <f t="shared" si="1"/>
        <v>0.65048543689320393</v>
      </c>
      <c r="R6" s="228">
        <f t="shared" si="1"/>
        <v>0.71844660194174759</v>
      </c>
      <c r="S6" s="228">
        <f t="shared" si="1"/>
        <v>0.72815533980582525</v>
      </c>
    </row>
    <row r="7" spans="1:19">
      <c r="A7" s="101">
        <v>0</v>
      </c>
      <c r="B7" s="101">
        <v>0</v>
      </c>
      <c r="C7" s="101">
        <v>0</v>
      </c>
      <c r="D7">
        <v>0</v>
      </c>
      <c r="E7" s="101">
        <v>0</v>
      </c>
      <c r="G7" s="229">
        <v>9</v>
      </c>
      <c r="H7">
        <f t="shared" si="0"/>
        <v>4</v>
      </c>
      <c r="I7">
        <f t="shared" si="0"/>
        <v>1</v>
      </c>
      <c r="J7">
        <f t="shared" si="0"/>
        <v>14</v>
      </c>
      <c r="K7">
        <f t="shared" si="0"/>
        <v>3</v>
      </c>
      <c r="L7">
        <f t="shared" si="0"/>
        <v>1</v>
      </c>
      <c r="N7" s="229">
        <v>9</v>
      </c>
      <c r="O7" s="228">
        <f t="shared" si="1"/>
        <v>3.8834951456310676E-2</v>
      </c>
      <c r="P7" s="228">
        <f t="shared" si="1"/>
        <v>9.7087378640776691E-3</v>
      </c>
      <c r="Q7" s="228">
        <f t="shared" si="1"/>
        <v>0.13592233009708737</v>
      </c>
      <c r="R7" s="228">
        <f t="shared" si="1"/>
        <v>2.9126213592233011E-2</v>
      </c>
      <c r="S7" s="228">
        <f t="shared" si="1"/>
        <v>9.7087378640776691E-3</v>
      </c>
    </row>
    <row r="8" spans="1:19">
      <c r="A8" s="101">
        <v>1</v>
      </c>
      <c r="B8" s="101">
        <v>0</v>
      </c>
      <c r="C8" s="101">
        <v>0</v>
      </c>
      <c r="D8">
        <v>0</v>
      </c>
      <c r="E8" s="101">
        <v>0</v>
      </c>
      <c r="H8">
        <f>SUM(H2:H7)</f>
        <v>103</v>
      </c>
      <c r="I8">
        <f>SUM(I2:I7)</f>
        <v>103</v>
      </c>
      <c r="J8">
        <f>SUM(J2:J7)</f>
        <v>103</v>
      </c>
      <c r="K8">
        <f>SUM(K2:K7)</f>
        <v>103</v>
      </c>
      <c r="L8">
        <f>SUM(L2:L7)</f>
        <v>103</v>
      </c>
      <c r="O8" s="228">
        <f>SUM(O2:O7)</f>
        <v>1</v>
      </c>
      <c r="P8" s="228">
        <f>SUM(P2:P7)</f>
        <v>1</v>
      </c>
      <c r="Q8" s="228">
        <f>SUM(Q2:Q7)</f>
        <v>1</v>
      </c>
      <c r="R8" s="228">
        <f>SUM(R2:R7)</f>
        <v>1</v>
      </c>
      <c r="S8" s="228">
        <f>SUM(S2:S7)</f>
        <v>1</v>
      </c>
    </row>
    <row r="9" spans="1:19">
      <c r="A9" s="101">
        <v>9</v>
      </c>
      <c r="B9" s="101">
        <v>9</v>
      </c>
      <c r="C9" s="101">
        <v>9</v>
      </c>
      <c r="D9">
        <v>9</v>
      </c>
      <c r="E9" s="101">
        <v>9</v>
      </c>
    </row>
    <row r="10" spans="1:19">
      <c r="A10" s="101">
        <v>2</v>
      </c>
      <c r="B10" s="101">
        <v>0</v>
      </c>
      <c r="C10" s="101">
        <v>0</v>
      </c>
      <c r="D10">
        <v>0</v>
      </c>
      <c r="E10" s="101">
        <v>0</v>
      </c>
    </row>
    <row r="11" spans="1:19">
      <c r="A11" s="101">
        <v>0</v>
      </c>
      <c r="B11" s="101">
        <v>0</v>
      </c>
      <c r="C11" s="101">
        <v>0</v>
      </c>
      <c r="D11">
        <v>0</v>
      </c>
      <c r="E11" s="101">
        <v>0</v>
      </c>
    </row>
    <row r="12" spans="1:19">
      <c r="A12" s="101">
        <v>0</v>
      </c>
      <c r="B12" s="101">
        <v>0</v>
      </c>
      <c r="C12" s="101">
        <v>0</v>
      </c>
      <c r="D12">
        <v>0</v>
      </c>
      <c r="E12" s="101">
        <v>0</v>
      </c>
    </row>
    <row r="13" spans="1:19">
      <c r="A13" s="101">
        <v>2</v>
      </c>
      <c r="B13" s="101">
        <v>2</v>
      </c>
      <c r="C13" s="101">
        <v>0</v>
      </c>
      <c r="D13">
        <v>0</v>
      </c>
      <c r="E13" s="101">
        <v>0</v>
      </c>
    </row>
    <row r="14" spans="1:19">
      <c r="A14" s="101">
        <v>1</v>
      </c>
      <c r="B14" s="101">
        <v>0</v>
      </c>
      <c r="C14" s="101">
        <v>0</v>
      </c>
      <c r="D14">
        <v>0</v>
      </c>
      <c r="E14" s="101">
        <v>0</v>
      </c>
    </row>
    <row r="15" spans="1:19">
      <c r="A15" s="101">
        <v>2</v>
      </c>
      <c r="B15" s="101">
        <v>0</v>
      </c>
      <c r="C15" s="101">
        <v>0</v>
      </c>
      <c r="D15">
        <v>0</v>
      </c>
      <c r="E15" s="101">
        <v>0</v>
      </c>
    </row>
    <row r="16" spans="1:19">
      <c r="A16" s="101">
        <v>1</v>
      </c>
      <c r="B16" s="101">
        <v>0</v>
      </c>
      <c r="C16" s="101">
        <v>0</v>
      </c>
      <c r="D16">
        <v>0</v>
      </c>
      <c r="E16" s="101">
        <v>0</v>
      </c>
    </row>
    <row r="17" spans="1:5">
      <c r="A17" s="101">
        <v>5</v>
      </c>
      <c r="B17" s="101">
        <v>0</v>
      </c>
      <c r="C17" s="101">
        <v>0</v>
      </c>
      <c r="D17">
        <v>0</v>
      </c>
      <c r="E17" s="101">
        <v>0</v>
      </c>
    </row>
    <row r="18" spans="1:5">
      <c r="A18" s="101">
        <v>0</v>
      </c>
      <c r="B18" s="101">
        <v>10</v>
      </c>
      <c r="C18" s="101">
        <v>0</v>
      </c>
      <c r="D18">
        <v>0</v>
      </c>
      <c r="E18" s="101">
        <v>0</v>
      </c>
    </row>
    <row r="19" spans="1:5">
      <c r="A19" s="101">
        <v>5</v>
      </c>
      <c r="B19" s="101">
        <v>1</v>
      </c>
      <c r="C19" s="101">
        <v>0</v>
      </c>
      <c r="D19">
        <v>1</v>
      </c>
      <c r="E19" s="101">
        <v>1</v>
      </c>
    </row>
    <row r="20" spans="1:5">
      <c r="A20" s="101">
        <v>5</v>
      </c>
      <c r="B20" s="101">
        <v>2</v>
      </c>
      <c r="C20" s="101">
        <v>0</v>
      </c>
      <c r="D20">
        <v>0</v>
      </c>
      <c r="E20" s="101">
        <v>0</v>
      </c>
    </row>
    <row r="21" spans="1:5">
      <c r="A21" s="101">
        <v>5</v>
      </c>
      <c r="B21" s="101">
        <v>1</v>
      </c>
      <c r="C21" s="101">
        <v>0</v>
      </c>
      <c r="D21">
        <v>0</v>
      </c>
      <c r="E21" s="101">
        <v>0</v>
      </c>
    </row>
    <row r="22" spans="1:5">
      <c r="A22" s="101">
        <v>1</v>
      </c>
      <c r="B22" s="101">
        <v>1</v>
      </c>
      <c r="C22" s="101">
        <v>0</v>
      </c>
      <c r="D22">
        <v>2</v>
      </c>
      <c r="E22" s="101">
        <v>2</v>
      </c>
    </row>
    <row r="23" spans="1:5">
      <c r="A23" s="101">
        <v>1</v>
      </c>
      <c r="B23" s="101">
        <v>0</v>
      </c>
      <c r="C23" s="101">
        <v>0</v>
      </c>
      <c r="D23">
        <v>0</v>
      </c>
      <c r="E23" s="101">
        <v>0</v>
      </c>
    </row>
    <row r="24" spans="1:5">
      <c r="A24" s="101">
        <v>2</v>
      </c>
      <c r="B24" s="101">
        <v>1</v>
      </c>
      <c r="C24" s="101">
        <v>2</v>
      </c>
      <c r="D24">
        <v>1</v>
      </c>
      <c r="E24" s="101">
        <v>1</v>
      </c>
    </row>
    <row r="25" spans="1:5">
      <c r="A25" s="101">
        <v>2</v>
      </c>
      <c r="B25" s="101">
        <v>0</v>
      </c>
      <c r="C25" s="101">
        <v>9</v>
      </c>
      <c r="D25">
        <v>0</v>
      </c>
      <c r="E25" s="101">
        <v>0</v>
      </c>
    </row>
    <row r="26" spans="1:5">
      <c r="A26" s="101">
        <v>2</v>
      </c>
      <c r="B26" s="101">
        <v>2</v>
      </c>
      <c r="C26" s="101">
        <v>0</v>
      </c>
      <c r="D26">
        <v>2</v>
      </c>
      <c r="E26" s="101">
        <v>1</v>
      </c>
    </row>
    <row r="27" spans="1:5">
      <c r="A27" s="101">
        <v>10</v>
      </c>
      <c r="B27" s="101">
        <v>5</v>
      </c>
      <c r="C27" s="101">
        <v>5</v>
      </c>
      <c r="D27">
        <v>5</v>
      </c>
      <c r="E27" s="101">
        <v>0</v>
      </c>
    </row>
    <row r="28" spans="1:5">
      <c r="A28" s="101">
        <v>10</v>
      </c>
      <c r="B28" s="101">
        <v>5</v>
      </c>
      <c r="C28" s="101">
        <v>1</v>
      </c>
      <c r="D28">
        <v>1</v>
      </c>
      <c r="E28" s="101">
        <v>1</v>
      </c>
    </row>
    <row r="29" spans="1:5">
      <c r="A29" s="101">
        <v>0</v>
      </c>
      <c r="B29" s="101">
        <v>5</v>
      </c>
      <c r="C29" s="101">
        <v>1</v>
      </c>
      <c r="D29">
        <v>0</v>
      </c>
      <c r="E29" s="101">
        <v>2</v>
      </c>
    </row>
    <row r="30" spans="1:5">
      <c r="A30" s="101">
        <v>2</v>
      </c>
      <c r="B30" s="101">
        <v>0</v>
      </c>
      <c r="C30" s="101">
        <v>9</v>
      </c>
      <c r="D30">
        <v>0</v>
      </c>
      <c r="E30" s="101">
        <v>0</v>
      </c>
    </row>
    <row r="31" spans="1:5">
      <c r="A31" s="101">
        <v>1</v>
      </c>
      <c r="B31" s="101">
        <v>1</v>
      </c>
      <c r="C31" s="101">
        <v>1</v>
      </c>
      <c r="D31">
        <v>0</v>
      </c>
      <c r="E31" s="101">
        <v>1</v>
      </c>
    </row>
    <row r="32" spans="1:5">
      <c r="A32" s="101">
        <v>1</v>
      </c>
      <c r="B32" s="101">
        <v>0</v>
      </c>
      <c r="C32" s="101">
        <v>0</v>
      </c>
      <c r="D32">
        <v>0</v>
      </c>
      <c r="E32" s="101">
        <v>0</v>
      </c>
    </row>
    <row r="33" spans="1:5">
      <c r="A33" s="101">
        <v>5</v>
      </c>
      <c r="B33" s="101">
        <v>0</v>
      </c>
      <c r="C33" s="101">
        <v>0</v>
      </c>
      <c r="D33">
        <v>0</v>
      </c>
      <c r="E33" s="101">
        <v>0</v>
      </c>
    </row>
    <row r="34" spans="1:5">
      <c r="A34" s="101">
        <v>0</v>
      </c>
      <c r="B34" s="101">
        <v>0</v>
      </c>
      <c r="C34" s="101">
        <v>0</v>
      </c>
      <c r="D34">
        <v>0</v>
      </c>
      <c r="E34" s="101">
        <v>0</v>
      </c>
    </row>
    <row r="35" spans="1:5">
      <c r="A35" s="101">
        <v>1</v>
      </c>
      <c r="B35" s="101">
        <v>0</v>
      </c>
      <c r="C35" s="101">
        <v>0</v>
      </c>
      <c r="D35">
        <v>0</v>
      </c>
      <c r="E35" s="101">
        <v>0</v>
      </c>
    </row>
    <row r="36" spans="1:5">
      <c r="A36" s="101">
        <v>0</v>
      </c>
      <c r="B36" s="101">
        <v>0</v>
      </c>
      <c r="C36" s="101">
        <v>0</v>
      </c>
      <c r="D36">
        <v>0</v>
      </c>
      <c r="E36" s="101">
        <v>0</v>
      </c>
    </row>
    <row r="37" spans="1:5">
      <c r="A37" s="101">
        <v>0</v>
      </c>
      <c r="B37" s="101">
        <v>0</v>
      </c>
      <c r="C37" s="101">
        <v>0</v>
      </c>
      <c r="D37">
        <v>0</v>
      </c>
      <c r="E37" s="101">
        <v>0</v>
      </c>
    </row>
    <row r="38" spans="1:5">
      <c r="A38" s="101">
        <v>1</v>
      </c>
      <c r="B38" s="101">
        <v>0</v>
      </c>
      <c r="C38" s="101">
        <v>0</v>
      </c>
      <c r="D38">
        <v>1</v>
      </c>
      <c r="E38" s="101">
        <v>1</v>
      </c>
    </row>
    <row r="39" spans="1:5">
      <c r="A39" s="101">
        <v>5</v>
      </c>
      <c r="B39" s="101">
        <v>2</v>
      </c>
      <c r="C39" s="101">
        <v>0</v>
      </c>
      <c r="D39">
        <v>5</v>
      </c>
      <c r="E39" s="101">
        <v>1</v>
      </c>
    </row>
    <row r="40" spans="1:5">
      <c r="A40" s="101">
        <v>0</v>
      </c>
      <c r="B40" s="101">
        <v>0</v>
      </c>
      <c r="C40" s="101">
        <v>0</v>
      </c>
      <c r="D40">
        <v>1</v>
      </c>
      <c r="E40" s="101">
        <v>1</v>
      </c>
    </row>
    <row r="41" spans="1:5">
      <c r="A41" s="101">
        <v>1</v>
      </c>
      <c r="B41" s="101">
        <v>0</v>
      </c>
      <c r="C41" s="101">
        <v>0</v>
      </c>
      <c r="D41">
        <v>0</v>
      </c>
      <c r="E41" s="101">
        <v>0</v>
      </c>
    </row>
    <row r="42" spans="1:5">
      <c r="A42" s="101">
        <v>2</v>
      </c>
      <c r="B42" s="101">
        <v>1</v>
      </c>
      <c r="C42" s="101">
        <v>2</v>
      </c>
      <c r="D42">
        <v>5</v>
      </c>
      <c r="E42" s="101">
        <v>2</v>
      </c>
    </row>
    <row r="43" spans="1:5">
      <c r="A43" s="101">
        <v>5</v>
      </c>
      <c r="B43" s="101">
        <v>1</v>
      </c>
      <c r="C43" s="101">
        <v>2</v>
      </c>
      <c r="D43">
        <v>2</v>
      </c>
      <c r="E43" s="101">
        <v>1</v>
      </c>
    </row>
    <row r="44" spans="1:5">
      <c r="A44" s="101">
        <v>1</v>
      </c>
      <c r="B44" s="101">
        <v>2</v>
      </c>
      <c r="C44" s="101">
        <v>1</v>
      </c>
      <c r="D44">
        <v>0</v>
      </c>
      <c r="E44" s="101">
        <v>0</v>
      </c>
    </row>
    <row r="45" spans="1:5">
      <c r="A45" s="101">
        <v>0</v>
      </c>
      <c r="B45" s="101">
        <v>1</v>
      </c>
      <c r="C45" s="101">
        <v>0</v>
      </c>
      <c r="D45">
        <v>1</v>
      </c>
      <c r="E45" s="101">
        <v>0</v>
      </c>
    </row>
    <row r="46" spans="1:5">
      <c r="A46" s="101">
        <v>2</v>
      </c>
      <c r="B46" s="101">
        <v>5</v>
      </c>
      <c r="C46" s="101">
        <v>0</v>
      </c>
      <c r="D46">
        <v>0</v>
      </c>
      <c r="E46" s="101">
        <v>0</v>
      </c>
    </row>
    <row r="47" spans="1:5">
      <c r="A47" s="101">
        <v>2</v>
      </c>
      <c r="B47" s="101">
        <v>1</v>
      </c>
      <c r="C47" s="101">
        <v>2</v>
      </c>
      <c r="D47">
        <v>1</v>
      </c>
      <c r="E47" s="101">
        <v>1</v>
      </c>
    </row>
    <row r="48" spans="1:5">
      <c r="A48" s="101">
        <v>0</v>
      </c>
      <c r="B48" s="101">
        <v>0</v>
      </c>
      <c r="C48" s="101">
        <v>0</v>
      </c>
      <c r="D48">
        <v>0</v>
      </c>
      <c r="E48" s="101">
        <v>0</v>
      </c>
    </row>
    <row r="49" spans="1:5">
      <c r="A49" s="101">
        <v>1</v>
      </c>
      <c r="B49" s="101">
        <v>1</v>
      </c>
      <c r="C49" s="101">
        <v>0</v>
      </c>
      <c r="D49">
        <v>0</v>
      </c>
      <c r="E49" s="101">
        <v>0</v>
      </c>
    </row>
    <row r="50" spans="1:5">
      <c r="A50" s="101">
        <v>0</v>
      </c>
      <c r="B50" s="101">
        <v>0</v>
      </c>
      <c r="C50" s="101">
        <v>0</v>
      </c>
      <c r="D50">
        <v>0</v>
      </c>
      <c r="E50" s="101">
        <v>0</v>
      </c>
    </row>
    <row r="51" spans="1:5">
      <c r="A51" s="101">
        <v>2</v>
      </c>
      <c r="B51" s="101">
        <v>2</v>
      </c>
      <c r="C51" s="101">
        <v>9</v>
      </c>
      <c r="D51">
        <v>0</v>
      </c>
      <c r="E51" s="101">
        <v>0</v>
      </c>
    </row>
    <row r="52" spans="1:5">
      <c r="A52" s="101">
        <v>2</v>
      </c>
      <c r="B52" s="101">
        <v>2</v>
      </c>
      <c r="C52" s="101">
        <v>9</v>
      </c>
      <c r="D52">
        <v>0</v>
      </c>
      <c r="E52" s="101">
        <v>0</v>
      </c>
    </row>
    <row r="53" spans="1:5">
      <c r="A53" s="101">
        <v>5</v>
      </c>
      <c r="B53" s="101">
        <v>2</v>
      </c>
      <c r="C53" s="101">
        <v>0</v>
      </c>
      <c r="D53">
        <v>0</v>
      </c>
      <c r="E53" s="101">
        <v>0</v>
      </c>
    </row>
    <row r="54" spans="1:5">
      <c r="A54" s="101">
        <v>9</v>
      </c>
      <c r="B54" s="101">
        <v>5</v>
      </c>
      <c r="C54" s="101">
        <v>9</v>
      </c>
      <c r="D54">
        <v>0</v>
      </c>
      <c r="E54" s="101">
        <v>0</v>
      </c>
    </row>
    <row r="55" spans="1:5">
      <c r="A55" s="101">
        <v>1</v>
      </c>
      <c r="B55" s="101">
        <v>0</v>
      </c>
      <c r="C55" s="101">
        <v>0</v>
      </c>
      <c r="D55">
        <v>0</v>
      </c>
      <c r="E55" s="101">
        <v>2</v>
      </c>
    </row>
    <row r="56" spans="1:5">
      <c r="A56" s="101">
        <v>5</v>
      </c>
      <c r="B56" s="101">
        <v>2</v>
      </c>
      <c r="C56" s="101">
        <v>10</v>
      </c>
      <c r="D56">
        <v>10</v>
      </c>
      <c r="E56" s="101">
        <v>10</v>
      </c>
    </row>
    <row r="57" spans="1:5">
      <c r="A57" s="101">
        <v>1</v>
      </c>
      <c r="B57" s="101">
        <v>0</v>
      </c>
      <c r="C57" s="101">
        <v>1</v>
      </c>
      <c r="D57">
        <v>1</v>
      </c>
      <c r="E57" s="101">
        <v>1</v>
      </c>
    </row>
    <row r="58" spans="1:5">
      <c r="A58" s="101">
        <v>0</v>
      </c>
      <c r="B58" s="101">
        <v>1</v>
      </c>
      <c r="C58" s="101">
        <v>0</v>
      </c>
      <c r="D58">
        <v>0</v>
      </c>
      <c r="E58" s="101">
        <v>0</v>
      </c>
    </row>
    <row r="59" spans="1:5">
      <c r="A59" s="101">
        <v>1</v>
      </c>
      <c r="B59" s="101">
        <v>0</v>
      </c>
      <c r="C59" s="101">
        <v>0</v>
      </c>
      <c r="D59">
        <v>0</v>
      </c>
      <c r="E59" s="101">
        <v>0</v>
      </c>
    </row>
    <row r="60" spans="1:5">
      <c r="A60" s="101">
        <v>5</v>
      </c>
      <c r="B60" s="101">
        <v>1</v>
      </c>
      <c r="C60" s="101">
        <v>0</v>
      </c>
      <c r="D60">
        <v>0</v>
      </c>
      <c r="E60" s="101">
        <v>0</v>
      </c>
    </row>
    <row r="61" spans="1:5">
      <c r="A61" s="101">
        <v>5</v>
      </c>
      <c r="B61" s="101">
        <v>2</v>
      </c>
      <c r="C61" s="101">
        <v>9</v>
      </c>
      <c r="D61">
        <v>0</v>
      </c>
      <c r="E61" s="101">
        <v>2</v>
      </c>
    </row>
    <row r="62" spans="1:5">
      <c r="A62" s="101">
        <v>2</v>
      </c>
      <c r="B62" s="101">
        <v>5</v>
      </c>
      <c r="C62" s="101">
        <v>2</v>
      </c>
      <c r="D62">
        <v>0</v>
      </c>
      <c r="E62" s="101">
        <v>2</v>
      </c>
    </row>
    <row r="63" spans="1:5">
      <c r="A63" s="101">
        <v>0</v>
      </c>
      <c r="B63" s="101">
        <v>0</v>
      </c>
      <c r="C63" s="101">
        <v>0</v>
      </c>
      <c r="D63">
        <v>0</v>
      </c>
      <c r="E63" s="101">
        <v>0</v>
      </c>
    </row>
    <row r="64" spans="1:5">
      <c r="A64" s="101">
        <v>10</v>
      </c>
      <c r="B64" s="101">
        <v>1</v>
      </c>
      <c r="C64" s="101">
        <v>0</v>
      </c>
      <c r="D64">
        <v>2</v>
      </c>
      <c r="E64" s="101">
        <v>5</v>
      </c>
    </row>
    <row r="65" spans="1:5">
      <c r="A65" s="101">
        <v>0</v>
      </c>
      <c r="B65" s="101">
        <v>0</v>
      </c>
      <c r="C65" s="101">
        <v>0</v>
      </c>
      <c r="D65">
        <v>9</v>
      </c>
      <c r="E65" s="101">
        <v>0</v>
      </c>
    </row>
    <row r="66" spans="1:5">
      <c r="A66" s="101">
        <v>1</v>
      </c>
      <c r="B66" s="101">
        <v>1</v>
      </c>
      <c r="C66" s="101">
        <v>0</v>
      </c>
      <c r="D66">
        <v>0</v>
      </c>
      <c r="E66" s="101">
        <v>0</v>
      </c>
    </row>
    <row r="67" spans="1:5">
      <c r="A67" s="101">
        <v>0</v>
      </c>
      <c r="B67" s="101">
        <v>0</v>
      </c>
      <c r="C67" s="101">
        <v>0</v>
      </c>
      <c r="D67">
        <v>0</v>
      </c>
      <c r="E67" s="101">
        <v>0</v>
      </c>
    </row>
    <row r="68" spans="1:5">
      <c r="A68" s="101">
        <v>0</v>
      </c>
      <c r="B68" s="101">
        <v>0</v>
      </c>
      <c r="C68" s="101">
        <v>0</v>
      </c>
      <c r="D68">
        <v>0</v>
      </c>
      <c r="E68" s="101">
        <v>0</v>
      </c>
    </row>
    <row r="69" spans="1:5">
      <c r="A69" s="101">
        <v>0</v>
      </c>
      <c r="B69" s="101">
        <v>0</v>
      </c>
      <c r="C69" s="101">
        <v>0</v>
      </c>
      <c r="D69">
        <v>0</v>
      </c>
      <c r="E69" s="101">
        <v>0</v>
      </c>
    </row>
    <row r="70" spans="1:5">
      <c r="A70" s="101">
        <v>0</v>
      </c>
      <c r="B70" s="101">
        <v>0</v>
      </c>
      <c r="C70" s="101">
        <v>0</v>
      </c>
      <c r="D70">
        <v>0</v>
      </c>
      <c r="E70" s="101">
        <v>0</v>
      </c>
    </row>
    <row r="71" spans="1:5">
      <c r="A71" s="101">
        <v>5</v>
      </c>
      <c r="B71" s="101">
        <v>2</v>
      </c>
      <c r="C71" s="101">
        <v>1</v>
      </c>
      <c r="D71">
        <v>2</v>
      </c>
      <c r="E71" s="101">
        <v>5</v>
      </c>
    </row>
    <row r="72" spans="1:5">
      <c r="A72" s="101">
        <v>2</v>
      </c>
      <c r="B72" s="101">
        <v>0</v>
      </c>
      <c r="C72" s="101">
        <v>0</v>
      </c>
      <c r="D72">
        <v>0</v>
      </c>
      <c r="E72" s="101">
        <v>0</v>
      </c>
    </row>
    <row r="73" spans="1:5">
      <c r="A73" s="101">
        <v>5</v>
      </c>
      <c r="B73" s="101">
        <v>1</v>
      </c>
      <c r="C73" s="101">
        <v>1</v>
      </c>
      <c r="D73">
        <v>0</v>
      </c>
      <c r="E73" s="101">
        <v>1</v>
      </c>
    </row>
    <row r="74" spans="1:5">
      <c r="A74" s="101">
        <v>0</v>
      </c>
      <c r="B74" s="101">
        <v>0</v>
      </c>
      <c r="C74" s="101">
        <v>0</v>
      </c>
      <c r="D74">
        <v>0</v>
      </c>
      <c r="E74" s="101">
        <v>0</v>
      </c>
    </row>
    <row r="75" spans="1:5">
      <c r="A75" s="101">
        <v>1</v>
      </c>
      <c r="B75" s="101">
        <v>0</v>
      </c>
      <c r="C75" s="101">
        <v>0</v>
      </c>
      <c r="D75">
        <v>0</v>
      </c>
      <c r="E75" s="101">
        <v>0</v>
      </c>
    </row>
    <row r="76" spans="1:5">
      <c r="A76" s="101">
        <v>5</v>
      </c>
      <c r="B76" s="101">
        <v>0</v>
      </c>
      <c r="C76" s="101">
        <v>9</v>
      </c>
      <c r="D76">
        <v>0</v>
      </c>
      <c r="E76" s="101">
        <v>0</v>
      </c>
    </row>
    <row r="77" spans="1:5">
      <c r="A77" s="101">
        <v>1</v>
      </c>
      <c r="B77" s="101">
        <v>0</v>
      </c>
      <c r="C77" s="101">
        <v>1</v>
      </c>
      <c r="D77">
        <v>1</v>
      </c>
      <c r="E77" s="101">
        <v>0</v>
      </c>
    </row>
    <row r="78" spans="1:5">
      <c r="A78" s="101">
        <v>1</v>
      </c>
      <c r="B78" s="101">
        <v>0</v>
      </c>
      <c r="C78" s="101">
        <v>0</v>
      </c>
      <c r="D78">
        <v>0</v>
      </c>
      <c r="E78" s="101">
        <v>0</v>
      </c>
    </row>
    <row r="79" spans="1:5">
      <c r="A79" s="101">
        <v>5</v>
      </c>
      <c r="B79" s="101">
        <v>0</v>
      </c>
      <c r="C79" s="101">
        <v>2</v>
      </c>
      <c r="D79">
        <v>2</v>
      </c>
      <c r="E79" s="101">
        <v>5</v>
      </c>
    </row>
    <row r="80" spans="1:5">
      <c r="A80" s="101">
        <v>10</v>
      </c>
      <c r="B80" s="101">
        <v>0</v>
      </c>
      <c r="C80" s="101">
        <v>9</v>
      </c>
      <c r="D80">
        <v>0</v>
      </c>
      <c r="E80" s="101">
        <v>0</v>
      </c>
    </row>
    <row r="81" spans="1:5">
      <c r="A81" s="101">
        <v>5</v>
      </c>
      <c r="B81" s="101">
        <v>2</v>
      </c>
      <c r="C81" s="101">
        <v>0</v>
      </c>
      <c r="D81">
        <v>0</v>
      </c>
      <c r="E81" s="101">
        <v>0</v>
      </c>
    </row>
    <row r="82" spans="1:5">
      <c r="A82" s="101">
        <v>1</v>
      </c>
      <c r="B82" s="101">
        <v>0</v>
      </c>
      <c r="C82" s="101">
        <v>0</v>
      </c>
      <c r="D82">
        <v>0</v>
      </c>
      <c r="E82" s="101">
        <v>0</v>
      </c>
    </row>
    <row r="83" spans="1:5">
      <c r="A83" s="101">
        <v>0</v>
      </c>
      <c r="B83" s="101">
        <v>0</v>
      </c>
      <c r="C83" s="101">
        <v>0</v>
      </c>
      <c r="D83">
        <v>0</v>
      </c>
      <c r="E83" s="101">
        <v>0</v>
      </c>
    </row>
    <row r="84" spans="1:5">
      <c r="A84" s="101">
        <v>2</v>
      </c>
      <c r="B84" s="101">
        <v>1</v>
      </c>
      <c r="C84" s="101">
        <v>9</v>
      </c>
      <c r="D84">
        <v>0</v>
      </c>
      <c r="E84" s="101">
        <v>0</v>
      </c>
    </row>
    <row r="85" spans="1:5">
      <c r="A85" s="101">
        <v>2</v>
      </c>
      <c r="B85" s="101">
        <v>1</v>
      </c>
      <c r="C85" s="101">
        <v>9</v>
      </c>
      <c r="D85">
        <v>0</v>
      </c>
      <c r="E85" s="101">
        <v>0</v>
      </c>
    </row>
    <row r="86" spans="1:5">
      <c r="A86" s="101">
        <v>2</v>
      </c>
      <c r="B86" s="101">
        <v>0</v>
      </c>
      <c r="C86" s="101">
        <v>0</v>
      </c>
      <c r="D86">
        <v>0</v>
      </c>
      <c r="E86" s="101">
        <v>0</v>
      </c>
    </row>
    <row r="87" spans="1:5">
      <c r="A87" s="101">
        <v>2</v>
      </c>
      <c r="B87" s="101">
        <v>1</v>
      </c>
      <c r="C87" s="101">
        <v>0</v>
      </c>
      <c r="D87">
        <v>0</v>
      </c>
      <c r="E87" s="101">
        <v>0</v>
      </c>
    </row>
    <row r="88" spans="1:5">
      <c r="A88" s="101">
        <v>2</v>
      </c>
      <c r="B88" s="101">
        <v>1</v>
      </c>
      <c r="C88" s="101">
        <v>9</v>
      </c>
      <c r="D88">
        <v>2</v>
      </c>
      <c r="E88" s="101">
        <v>1</v>
      </c>
    </row>
    <row r="89" spans="1:5">
      <c r="A89" s="101">
        <v>2</v>
      </c>
      <c r="B89" s="101">
        <v>1</v>
      </c>
      <c r="C89" s="101">
        <v>1</v>
      </c>
      <c r="D89">
        <v>1</v>
      </c>
      <c r="E89" s="101">
        <v>0</v>
      </c>
    </row>
    <row r="90" spans="1:5">
      <c r="A90" s="101">
        <v>1</v>
      </c>
      <c r="B90" s="101">
        <v>0</v>
      </c>
      <c r="C90" s="101">
        <v>0</v>
      </c>
      <c r="D90">
        <v>10</v>
      </c>
      <c r="E90" s="101">
        <v>1</v>
      </c>
    </row>
    <row r="91" spans="1:5">
      <c r="A91" s="101">
        <v>0</v>
      </c>
      <c r="B91" s="101">
        <v>0</v>
      </c>
      <c r="C91" s="101">
        <v>0</v>
      </c>
      <c r="D91">
        <v>0</v>
      </c>
      <c r="E91" s="101">
        <v>0</v>
      </c>
    </row>
    <row r="92" spans="1:5">
      <c r="A92" s="101">
        <v>1</v>
      </c>
      <c r="B92" s="101">
        <v>1</v>
      </c>
      <c r="C92" s="101">
        <v>1</v>
      </c>
      <c r="D92">
        <v>2</v>
      </c>
      <c r="E92" s="101">
        <v>0</v>
      </c>
    </row>
    <row r="93" spans="1:5">
      <c r="A93" s="101">
        <v>5</v>
      </c>
      <c r="B93" s="101">
        <v>0</v>
      </c>
      <c r="C93" s="101">
        <v>9</v>
      </c>
      <c r="D93">
        <v>0</v>
      </c>
      <c r="E93" s="101">
        <v>0</v>
      </c>
    </row>
    <row r="94" spans="1:5">
      <c r="A94" s="101">
        <v>1</v>
      </c>
      <c r="B94" s="101">
        <v>0</v>
      </c>
      <c r="C94" s="101">
        <v>0</v>
      </c>
      <c r="D94">
        <v>0</v>
      </c>
      <c r="E94" s="101">
        <v>0</v>
      </c>
    </row>
    <row r="95" spans="1:5">
      <c r="A95" s="101">
        <v>1</v>
      </c>
      <c r="B95" s="101">
        <v>0</v>
      </c>
      <c r="C95" s="101">
        <v>0</v>
      </c>
      <c r="D95">
        <v>0</v>
      </c>
      <c r="E95" s="101">
        <v>0</v>
      </c>
    </row>
    <row r="96" spans="1:5">
      <c r="A96" s="101">
        <v>1</v>
      </c>
      <c r="B96" s="101">
        <v>0</v>
      </c>
      <c r="C96" s="101">
        <v>1</v>
      </c>
      <c r="D96">
        <v>0</v>
      </c>
      <c r="E96" s="101">
        <v>0</v>
      </c>
    </row>
    <row r="97" spans="1:5">
      <c r="A97" s="101">
        <v>5</v>
      </c>
      <c r="B97" s="101">
        <v>10</v>
      </c>
      <c r="C97" s="101">
        <v>0</v>
      </c>
      <c r="D97">
        <v>0</v>
      </c>
      <c r="E97" s="101">
        <v>1</v>
      </c>
    </row>
    <row r="98" spans="1:5">
      <c r="A98" s="101">
        <v>2</v>
      </c>
      <c r="B98" s="101">
        <v>1</v>
      </c>
      <c r="C98" s="101">
        <v>9</v>
      </c>
      <c r="D98">
        <v>0</v>
      </c>
      <c r="E98" s="101">
        <v>0</v>
      </c>
    </row>
    <row r="99" spans="1:5">
      <c r="A99" s="101">
        <v>1</v>
      </c>
      <c r="B99" s="101">
        <v>0</v>
      </c>
      <c r="C99" s="101">
        <v>0</v>
      </c>
      <c r="D99">
        <v>0</v>
      </c>
      <c r="E99" s="101">
        <v>0</v>
      </c>
    </row>
    <row r="100" spans="1:5">
      <c r="A100" s="101">
        <v>2</v>
      </c>
      <c r="B100" s="101">
        <v>2</v>
      </c>
      <c r="C100" s="101">
        <v>0</v>
      </c>
      <c r="D100">
        <v>0</v>
      </c>
      <c r="E100" s="101">
        <v>0</v>
      </c>
    </row>
    <row r="101" spans="1:5">
      <c r="A101" s="101">
        <v>5</v>
      </c>
      <c r="B101" s="101">
        <v>2</v>
      </c>
      <c r="C101" s="101">
        <v>2</v>
      </c>
      <c r="D101">
        <v>2</v>
      </c>
      <c r="E101" s="101">
        <v>2</v>
      </c>
    </row>
    <row r="102" spans="1:5">
      <c r="A102" s="101">
        <v>1</v>
      </c>
      <c r="B102" s="101">
        <v>5</v>
      </c>
      <c r="C102" s="101">
        <v>5</v>
      </c>
      <c r="D102">
        <v>2</v>
      </c>
      <c r="E102" s="101">
        <v>2</v>
      </c>
    </row>
    <row r="103" spans="1:5">
      <c r="A103" s="101">
        <v>2</v>
      </c>
      <c r="B103" s="101">
        <v>0</v>
      </c>
      <c r="C103" s="101">
        <v>0</v>
      </c>
      <c r="D103">
        <v>0</v>
      </c>
      <c r="E103" s="101">
        <v>0</v>
      </c>
    </row>
    <row r="104" spans="1:5">
      <c r="A104" s="101">
        <v>9</v>
      </c>
      <c r="B104" s="101">
        <v>0</v>
      </c>
      <c r="C104" s="101">
        <v>0</v>
      </c>
      <c r="D104">
        <v>0</v>
      </c>
      <c r="E104" s="101">
        <v>0</v>
      </c>
    </row>
  </sheetData>
  <autoFilter ref="A1:E1" xr:uid="{73AF2B10-59D1-46DC-8E4D-98CEA428E19A}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D42C-E565-4A5A-B7CA-43906216CFC7}">
  <sheetPr codeName="Feuil8"/>
  <dimension ref="A1:M516"/>
  <sheetViews>
    <sheetView workbookViewId="0">
      <pane xSplit="4" ySplit="1" topLeftCell="E490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  <col min="5" max="5" width="11.5703125" style="17" customWidth="1"/>
    <col min="7" max="7" width="0" style="86" hidden="1" customWidth="1"/>
  </cols>
  <sheetData>
    <row r="1" spans="1:13" ht="150">
      <c r="A1" s="1" t="s">
        <v>230</v>
      </c>
      <c r="B1" s="2"/>
      <c r="C1" s="3" t="s">
        <v>231</v>
      </c>
      <c r="D1" s="7" t="s">
        <v>232</v>
      </c>
      <c r="E1" s="16" t="s">
        <v>497</v>
      </c>
      <c r="F1" s="16" t="s">
        <v>498</v>
      </c>
      <c r="G1" s="85" t="s">
        <v>499</v>
      </c>
      <c r="H1" s="16" t="s">
        <v>500</v>
      </c>
      <c r="I1" s="16" t="s">
        <v>501</v>
      </c>
      <c r="J1" s="16" t="s">
        <v>502</v>
      </c>
      <c r="K1" s="16" t="s">
        <v>503</v>
      </c>
      <c r="L1" s="16" t="s">
        <v>504</v>
      </c>
      <c r="M1" s="16" t="s">
        <v>505</v>
      </c>
    </row>
    <row r="2" spans="1:13">
      <c r="A2" s="4" t="s">
        <v>241</v>
      </c>
      <c r="B2" s="5" t="s">
        <v>242</v>
      </c>
      <c r="C2" s="5" t="s">
        <v>243</v>
      </c>
      <c r="D2" s="5" t="s">
        <v>4</v>
      </c>
      <c r="E2" s="9"/>
      <c r="M2">
        <v>1</v>
      </c>
    </row>
    <row r="3" spans="1:13">
      <c r="A3" s="4" t="s">
        <v>244</v>
      </c>
      <c r="B3" s="5" t="s">
        <v>245</v>
      </c>
      <c r="C3" s="5" t="s">
        <v>246</v>
      </c>
      <c r="D3" s="5" t="s">
        <v>4</v>
      </c>
      <c r="E3" s="9"/>
      <c r="M3">
        <v>1</v>
      </c>
    </row>
    <row r="4" spans="1:13">
      <c r="A4" s="4" t="s">
        <v>247</v>
      </c>
      <c r="B4" s="5" t="s">
        <v>248</v>
      </c>
      <c r="C4" s="5" t="s">
        <v>243</v>
      </c>
      <c r="D4" s="5" t="s">
        <v>4</v>
      </c>
      <c r="E4" s="9"/>
      <c r="M4">
        <v>2</v>
      </c>
    </row>
    <row r="5" spans="1:13">
      <c r="A5" s="4" t="s">
        <v>249</v>
      </c>
      <c r="B5" s="5" t="s">
        <v>250</v>
      </c>
      <c r="C5" s="5" t="s">
        <v>251</v>
      </c>
      <c r="D5" s="5" t="s">
        <v>4</v>
      </c>
      <c r="E5" s="9"/>
      <c r="M5" s="32">
        <v>3</v>
      </c>
    </row>
    <row r="6" spans="1:13">
      <c r="A6" s="4" t="s">
        <v>252</v>
      </c>
      <c r="B6" s="5" t="s">
        <v>253</v>
      </c>
      <c r="C6" s="5" t="s">
        <v>251</v>
      </c>
      <c r="D6" s="5" t="s">
        <v>4</v>
      </c>
      <c r="E6" s="9"/>
      <c r="M6">
        <v>1</v>
      </c>
    </row>
    <row r="7" spans="1:13">
      <c r="A7" s="4" t="s">
        <v>254</v>
      </c>
      <c r="B7" s="5" t="s">
        <v>255</v>
      </c>
      <c r="C7" s="5" t="s">
        <v>251</v>
      </c>
      <c r="D7" s="5" t="s">
        <v>4</v>
      </c>
      <c r="E7" s="9"/>
      <c r="M7">
        <v>1</v>
      </c>
    </row>
    <row r="8" spans="1:13">
      <c r="A8" s="4" t="s">
        <v>256</v>
      </c>
      <c r="B8" s="5" t="s">
        <v>257</v>
      </c>
      <c r="C8" s="5" t="s">
        <v>243</v>
      </c>
      <c r="D8" s="5" t="s">
        <v>4</v>
      </c>
      <c r="E8" s="9"/>
      <c r="M8">
        <v>2</v>
      </c>
    </row>
    <row r="9" spans="1:13">
      <c r="A9" s="4" t="s">
        <v>258</v>
      </c>
      <c r="B9" s="5" t="s">
        <v>259</v>
      </c>
      <c r="C9" s="5" t="s">
        <v>260</v>
      </c>
      <c r="D9" s="5" t="s">
        <v>4</v>
      </c>
      <c r="E9" s="9"/>
      <c r="M9" s="32">
        <v>3</v>
      </c>
    </row>
    <row r="10" spans="1:13">
      <c r="A10" s="4" t="s">
        <v>261</v>
      </c>
      <c r="B10" s="5" t="s">
        <v>262</v>
      </c>
      <c r="C10" s="5" t="s">
        <v>263</v>
      </c>
      <c r="D10" s="5" t="s">
        <v>4</v>
      </c>
      <c r="E10" s="9"/>
      <c r="M10">
        <v>1</v>
      </c>
    </row>
    <row r="11" spans="1:13">
      <c r="A11" s="4" t="s">
        <v>264</v>
      </c>
      <c r="B11" s="5" t="s">
        <v>265</v>
      </c>
      <c r="C11" s="5" t="s">
        <v>260</v>
      </c>
      <c r="D11" s="5" t="s">
        <v>4</v>
      </c>
      <c r="E11" s="9"/>
      <c r="M11">
        <v>2</v>
      </c>
    </row>
    <row r="12" spans="1:13">
      <c r="A12" s="4" t="s">
        <v>266</v>
      </c>
      <c r="B12" s="5" t="s">
        <v>267</v>
      </c>
      <c r="C12" s="5" t="s">
        <v>263</v>
      </c>
      <c r="D12" s="5" t="s">
        <v>4</v>
      </c>
      <c r="E12" s="9"/>
      <c r="M12">
        <v>1</v>
      </c>
    </row>
    <row r="13" spans="1:13">
      <c r="A13" s="4" t="s">
        <v>268</v>
      </c>
      <c r="B13" s="5" t="s">
        <v>269</v>
      </c>
      <c r="C13" s="5" t="s">
        <v>263</v>
      </c>
      <c r="D13" s="5" t="s">
        <v>4</v>
      </c>
      <c r="E13" s="9"/>
      <c r="M13">
        <v>1</v>
      </c>
    </row>
    <row r="14" spans="1:13">
      <c r="A14" s="4" t="s">
        <v>270</v>
      </c>
      <c r="B14" s="5" t="s">
        <v>271</v>
      </c>
      <c r="C14" s="5" t="s">
        <v>251</v>
      </c>
      <c r="D14" s="5" t="s">
        <v>4</v>
      </c>
      <c r="E14" s="9"/>
      <c r="M14">
        <v>1</v>
      </c>
    </row>
    <row r="15" spans="1:13">
      <c r="A15" s="4" t="s">
        <v>272</v>
      </c>
      <c r="B15" s="5" t="s">
        <v>273</v>
      </c>
      <c r="C15" s="5" t="s">
        <v>274</v>
      </c>
      <c r="D15" s="5" t="s">
        <v>4</v>
      </c>
      <c r="E15" s="9"/>
      <c r="M15">
        <v>1</v>
      </c>
    </row>
    <row r="16" spans="1:13">
      <c r="A16" s="4" t="s">
        <v>275</v>
      </c>
      <c r="B16" s="5" t="s">
        <v>276</v>
      </c>
      <c r="C16" s="5" t="s">
        <v>243</v>
      </c>
      <c r="D16" s="5" t="s">
        <v>4</v>
      </c>
      <c r="E16" s="9"/>
      <c r="M16">
        <v>1</v>
      </c>
    </row>
    <row r="17" spans="1:13">
      <c r="A17" s="4" t="s">
        <v>277</v>
      </c>
      <c r="B17" s="5" t="s">
        <v>278</v>
      </c>
      <c r="C17" s="5" t="s">
        <v>279</v>
      </c>
      <c r="D17" s="5" t="s">
        <v>4</v>
      </c>
      <c r="E17" s="9"/>
      <c r="M17">
        <v>1</v>
      </c>
    </row>
    <row r="18" spans="1:13">
      <c r="A18" s="4" t="s">
        <v>280</v>
      </c>
      <c r="B18" s="5" t="s">
        <v>281</v>
      </c>
      <c r="C18" s="5" t="s">
        <v>279</v>
      </c>
      <c r="D18" s="5" t="s">
        <v>4</v>
      </c>
      <c r="E18" s="9"/>
      <c r="M18">
        <v>2</v>
      </c>
    </row>
    <row r="19" spans="1:13">
      <c r="A19" s="4" t="s">
        <v>282</v>
      </c>
      <c r="B19" s="5" t="s">
        <v>283</v>
      </c>
      <c r="C19" s="5" t="s">
        <v>284</v>
      </c>
      <c r="D19" s="5" t="s">
        <v>4</v>
      </c>
      <c r="E19" s="9"/>
      <c r="M19">
        <v>2</v>
      </c>
    </row>
    <row r="20" spans="1:13">
      <c r="A20" s="4" t="s">
        <v>285</v>
      </c>
      <c r="B20" s="5" t="s">
        <v>286</v>
      </c>
      <c r="C20" s="5" t="s">
        <v>279</v>
      </c>
      <c r="D20" s="5" t="s">
        <v>4</v>
      </c>
      <c r="E20" s="9"/>
      <c r="M20">
        <v>1</v>
      </c>
    </row>
    <row r="21" spans="1:13">
      <c r="A21" s="4" t="s">
        <v>287</v>
      </c>
      <c r="B21" s="5" t="s">
        <v>288</v>
      </c>
      <c r="C21" s="5" t="s">
        <v>289</v>
      </c>
      <c r="D21" s="5" t="s">
        <v>4</v>
      </c>
      <c r="E21" s="9"/>
      <c r="M21">
        <v>1</v>
      </c>
    </row>
    <row r="22" spans="1:13">
      <c r="A22" s="4" t="s">
        <v>290</v>
      </c>
      <c r="B22" s="5" t="s">
        <v>291</v>
      </c>
      <c r="C22" s="5" t="s">
        <v>292</v>
      </c>
      <c r="D22" s="5" t="s">
        <v>4</v>
      </c>
      <c r="E22" s="9"/>
      <c r="M22">
        <v>2</v>
      </c>
    </row>
    <row r="23" spans="1:13">
      <c r="A23" s="4" t="s">
        <v>293</v>
      </c>
      <c r="B23" s="5" t="s">
        <v>294</v>
      </c>
      <c r="C23" s="5" t="s">
        <v>279</v>
      </c>
      <c r="D23" s="5" t="s">
        <v>4</v>
      </c>
      <c r="E23" s="9"/>
      <c r="M23">
        <v>1</v>
      </c>
    </row>
    <row r="24" spans="1:13">
      <c r="A24" s="4" t="s">
        <v>295</v>
      </c>
      <c r="B24" s="5" t="s">
        <v>296</v>
      </c>
      <c r="C24" s="5" t="s">
        <v>279</v>
      </c>
      <c r="D24" s="5" t="s">
        <v>4</v>
      </c>
      <c r="E24" s="9"/>
      <c r="M24">
        <v>2</v>
      </c>
    </row>
    <row r="25" spans="1:13">
      <c r="A25" s="4" t="s">
        <v>297</v>
      </c>
      <c r="B25" s="5" t="s">
        <v>298</v>
      </c>
      <c r="C25" s="5" t="s">
        <v>289</v>
      </c>
      <c r="D25" s="5" t="s">
        <v>4</v>
      </c>
      <c r="E25" s="9"/>
      <c r="M25">
        <v>2</v>
      </c>
    </row>
    <row r="26" spans="1:13">
      <c r="A26" s="4" t="s">
        <v>299</v>
      </c>
      <c r="B26" s="5" t="s">
        <v>300</v>
      </c>
      <c r="C26" s="5" t="s">
        <v>243</v>
      </c>
      <c r="D26" s="5" t="s">
        <v>4</v>
      </c>
      <c r="E26" s="9"/>
      <c r="M26">
        <v>2</v>
      </c>
    </row>
    <row r="27" spans="1:13">
      <c r="A27" s="4" t="s">
        <v>301</v>
      </c>
      <c r="B27" s="5" t="s">
        <v>302</v>
      </c>
      <c r="C27" s="5" t="s">
        <v>274</v>
      </c>
      <c r="D27" s="5" t="s">
        <v>4</v>
      </c>
      <c r="E27" s="9"/>
      <c r="M27">
        <v>1</v>
      </c>
    </row>
    <row r="28" spans="1:13">
      <c r="A28" s="4" t="s">
        <v>303</v>
      </c>
      <c r="B28" s="5" t="s">
        <v>304</v>
      </c>
      <c r="C28" s="5" t="s">
        <v>284</v>
      </c>
      <c r="D28" s="5" t="s">
        <v>4</v>
      </c>
      <c r="E28" s="9"/>
      <c r="M28">
        <v>1</v>
      </c>
    </row>
    <row r="29" spans="1:13">
      <c r="A29" s="4" t="s">
        <v>305</v>
      </c>
      <c r="B29" s="5" t="s">
        <v>306</v>
      </c>
      <c r="C29" s="5" t="s">
        <v>292</v>
      </c>
      <c r="D29" s="5" t="s">
        <v>4</v>
      </c>
      <c r="E29" s="9"/>
      <c r="M29">
        <v>1</v>
      </c>
    </row>
    <row r="30" spans="1:13">
      <c r="A30" s="4" t="s">
        <v>307</v>
      </c>
      <c r="B30" s="5" t="s">
        <v>308</v>
      </c>
      <c r="C30" s="5" t="s">
        <v>309</v>
      </c>
      <c r="D30" s="5" t="s">
        <v>4</v>
      </c>
      <c r="E30" s="9"/>
      <c r="M30">
        <v>1</v>
      </c>
    </row>
    <row r="31" spans="1:13">
      <c r="A31" s="4" t="s">
        <v>310</v>
      </c>
      <c r="B31" s="5" t="s">
        <v>311</v>
      </c>
      <c r="C31" s="5" t="s">
        <v>309</v>
      </c>
      <c r="D31" s="5" t="s">
        <v>4</v>
      </c>
      <c r="E31" s="9"/>
      <c r="M31">
        <v>2</v>
      </c>
    </row>
    <row r="32" spans="1:13">
      <c r="A32" s="4" t="s">
        <v>312</v>
      </c>
      <c r="B32" s="5" t="s">
        <v>313</v>
      </c>
      <c r="C32" s="5" t="s">
        <v>263</v>
      </c>
      <c r="D32" s="5" t="s">
        <v>4</v>
      </c>
      <c r="E32" s="9"/>
      <c r="M32">
        <v>1</v>
      </c>
    </row>
    <row r="33" spans="1:13">
      <c r="A33" s="4" t="s">
        <v>314</v>
      </c>
      <c r="B33" s="5" t="s">
        <v>315</v>
      </c>
      <c r="C33" s="5" t="s">
        <v>263</v>
      </c>
      <c r="D33" s="5" t="s">
        <v>4</v>
      </c>
      <c r="E33" s="9"/>
      <c r="M33">
        <v>2</v>
      </c>
    </row>
    <row r="34" spans="1:13">
      <c r="A34" s="4" t="s">
        <v>316</v>
      </c>
      <c r="B34" s="5" t="s">
        <v>317</v>
      </c>
      <c r="C34" s="5" t="s">
        <v>263</v>
      </c>
      <c r="D34" s="5" t="s">
        <v>4</v>
      </c>
      <c r="E34" s="9"/>
      <c r="M34">
        <v>1</v>
      </c>
    </row>
    <row r="35" spans="1:13">
      <c r="A35" s="4" t="s">
        <v>318</v>
      </c>
      <c r="B35" s="5" t="s">
        <v>319</v>
      </c>
      <c r="C35" s="5" t="s">
        <v>279</v>
      </c>
      <c r="D35" s="5" t="s">
        <v>4</v>
      </c>
      <c r="E35" s="9"/>
      <c r="M35">
        <v>1</v>
      </c>
    </row>
    <row r="36" spans="1:13">
      <c r="A36" s="4" t="s">
        <v>320</v>
      </c>
      <c r="B36" s="5" t="s">
        <v>321</v>
      </c>
      <c r="C36" s="5" t="s">
        <v>263</v>
      </c>
      <c r="D36" s="5" t="s">
        <v>4</v>
      </c>
      <c r="E36" s="9"/>
      <c r="M36">
        <v>2</v>
      </c>
    </row>
    <row r="37" spans="1:13">
      <c r="A37" s="4" t="s">
        <v>322</v>
      </c>
      <c r="B37" s="5" t="s">
        <v>323</v>
      </c>
      <c r="C37" s="5" t="s">
        <v>292</v>
      </c>
      <c r="D37" s="5" t="s">
        <v>4</v>
      </c>
      <c r="E37" s="9"/>
      <c r="M37">
        <v>1</v>
      </c>
    </row>
    <row r="38" spans="1:13">
      <c r="A38" s="4" t="s">
        <v>324</v>
      </c>
      <c r="B38" s="5" t="s">
        <v>325</v>
      </c>
      <c r="C38" s="5" t="s">
        <v>284</v>
      </c>
      <c r="D38" s="5" t="s">
        <v>4</v>
      </c>
      <c r="E38" s="9"/>
      <c r="M38">
        <v>1</v>
      </c>
    </row>
    <row r="39" spans="1:13">
      <c r="A39" s="4" t="s">
        <v>326</v>
      </c>
      <c r="B39" s="5" t="s">
        <v>327</v>
      </c>
      <c r="C39" s="5" t="s">
        <v>284</v>
      </c>
      <c r="D39" s="5" t="s">
        <v>4</v>
      </c>
      <c r="E39" s="9"/>
      <c r="M39">
        <v>2</v>
      </c>
    </row>
    <row r="40" spans="1:13">
      <c r="A40" s="4" t="s">
        <v>328</v>
      </c>
      <c r="B40" s="5" t="s">
        <v>329</v>
      </c>
      <c r="C40" s="5" t="s">
        <v>243</v>
      </c>
      <c r="D40" s="5" t="s">
        <v>4</v>
      </c>
      <c r="E40" s="9"/>
      <c r="M40">
        <v>1</v>
      </c>
    </row>
    <row r="41" spans="1:13">
      <c r="A41" s="4" t="s">
        <v>330</v>
      </c>
      <c r="B41" s="5" t="s">
        <v>331</v>
      </c>
      <c r="C41" s="5" t="s">
        <v>289</v>
      </c>
      <c r="D41" s="5" t="s">
        <v>4</v>
      </c>
      <c r="E41" s="9"/>
      <c r="M41">
        <v>2</v>
      </c>
    </row>
    <row r="42" spans="1:13">
      <c r="A42" s="4" t="s">
        <v>332</v>
      </c>
      <c r="B42" s="5" t="s">
        <v>333</v>
      </c>
      <c r="C42" s="5" t="s">
        <v>279</v>
      </c>
      <c r="D42" s="5" t="s">
        <v>4</v>
      </c>
      <c r="E42" s="9"/>
      <c r="M42">
        <v>1</v>
      </c>
    </row>
    <row r="43" spans="1:13">
      <c r="A43" s="4" t="s">
        <v>334</v>
      </c>
      <c r="B43" s="5" t="s">
        <v>335</v>
      </c>
      <c r="C43" s="5" t="s">
        <v>284</v>
      </c>
      <c r="D43" s="5" t="s">
        <v>4</v>
      </c>
      <c r="E43" s="9"/>
      <c r="M43">
        <v>2</v>
      </c>
    </row>
    <row r="44" spans="1:13">
      <c r="A44" s="4" t="s">
        <v>336</v>
      </c>
      <c r="B44" s="5" t="s">
        <v>337</v>
      </c>
      <c r="C44" s="5" t="s">
        <v>243</v>
      </c>
      <c r="D44" s="5" t="s">
        <v>4</v>
      </c>
      <c r="E44" s="9"/>
      <c r="M44">
        <v>1</v>
      </c>
    </row>
    <row r="45" spans="1:13">
      <c r="A45" s="4" t="s">
        <v>338</v>
      </c>
      <c r="B45" s="5" t="s">
        <v>339</v>
      </c>
      <c r="C45" s="5" t="s">
        <v>243</v>
      </c>
      <c r="D45" s="5" t="s">
        <v>4</v>
      </c>
      <c r="E45" s="9"/>
      <c r="M45">
        <v>1</v>
      </c>
    </row>
    <row r="46" spans="1:13">
      <c r="A46" s="4" t="s">
        <v>340</v>
      </c>
      <c r="B46" s="5" t="s">
        <v>341</v>
      </c>
      <c r="C46" s="5" t="s">
        <v>342</v>
      </c>
      <c r="D46" s="5" t="s">
        <v>4</v>
      </c>
      <c r="E46" s="9"/>
      <c r="M46">
        <v>2</v>
      </c>
    </row>
    <row r="47" spans="1:13">
      <c r="A47" s="4" t="s">
        <v>343</v>
      </c>
      <c r="B47" s="5" t="s">
        <v>344</v>
      </c>
      <c r="C47" s="5" t="s">
        <v>284</v>
      </c>
      <c r="D47" s="5" t="s">
        <v>4</v>
      </c>
      <c r="E47" s="9"/>
      <c r="M47">
        <v>2</v>
      </c>
    </row>
    <row r="48" spans="1:13">
      <c r="A48" s="4" t="s">
        <v>345</v>
      </c>
      <c r="B48" s="5" t="s">
        <v>346</v>
      </c>
      <c r="C48" s="5" t="s">
        <v>263</v>
      </c>
      <c r="D48" s="5" t="s">
        <v>4</v>
      </c>
      <c r="E48" s="9"/>
      <c r="M48">
        <v>1</v>
      </c>
    </row>
    <row r="49" spans="1:13">
      <c r="A49" s="4" t="s">
        <v>347</v>
      </c>
      <c r="B49" s="5" t="s">
        <v>348</v>
      </c>
      <c r="C49" s="5" t="s">
        <v>279</v>
      </c>
      <c r="D49" s="5" t="s">
        <v>4</v>
      </c>
      <c r="E49" s="9"/>
      <c r="M49">
        <v>1</v>
      </c>
    </row>
    <row r="50" spans="1:13">
      <c r="A50" s="4" t="s">
        <v>349</v>
      </c>
      <c r="B50" s="5" t="s">
        <v>350</v>
      </c>
      <c r="C50" s="5" t="s">
        <v>263</v>
      </c>
      <c r="D50" s="5" t="s">
        <v>4</v>
      </c>
      <c r="E50" s="9"/>
      <c r="M50">
        <v>1</v>
      </c>
    </row>
    <row r="51" spans="1:13">
      <c r="A51" s="4" t="s">
        <v>351</v>
      </c>
      <c r="B51" s="5" t="s">
        <v>352</v>
      </c>
      <c r="C51" s="5" t="s">
        <v>342</v>
      </c>
      <c r="D51" s="5" t="s">
        <v>4</v>
      </c>
      <c r="E51" s="9"/>
      <c r="M51">
        <v>1</v>
      </c>
    </row>
    <row r="52" spans="1:13">
      <c r="A52" s="4" t="s">
        <v>353</v>
      </c>
      <c r="B52" s="5" t="s">
        <v>354</v>
      </c>
      <c r="C52" s="5" t="s">
        <v>274</v>
      </c>
      <c r="D52" s="5" t="s">
        <v>4</v>
      </c>
      <c r="E52" s="9"/>
      <c r="M52">
        <v>1</v>
      </c>
    </row>
    <row r="53" spans="1:13">
      <c r="A53" s="4" t="s">
        <v>355</v>
      </c>
      <c r="B53" s="5" t="s">
        <v>356</v>
      </c>
      <c r="C53" s="5" t="s">
        <v>260</v>
      </c>
      <c r="D53" s="5" t="s">
        <v>4</v>
      </c>
      <c r="E53" s="9"/>
      <c r="M53">
        <v>1</v>
      </c>
    </row>
    <row r="54" spans="1:13">
      <c r="A54" s="4" t="s">
        <v>357</v>
      </c>
      <c r="B54" s="5" t="s">
        <v>358</v>
      </c>
      <c r="C54" s="5" t="s">
        <v>260</v>
      </c>
      <c r="D54" s="5" t="s">
        <v>4</v>
      </c>
      <c r="E54" s="9"/>
      <c r="M54" s="32">
        <v>3</v>
      </c>
    </row>
    <row r="55" spans="1:13">
      <c r="A55" s="4" t="s">
        <v>359</v>
      </c>
      <c r="B55" s="5" t="s">
        <v>360</v>
      </c>
      <c r="C55" s="5" t="s">
        <v>342</v>
      </c>
      <c r="D55" s="5" t="s">
        <v>4</v>
      </c>
      <c r="E55" s="9"/>
      <c r="M55">
        <v>1</v>
      </c>
    </row>
    <row r="56" spans="1:13">
      <c r="A56" s="4" t="s">
        <v>361</v>
      </c>
      <c r="B56" s="5" t="s">
        <v>362</v>
      </c>
      <c r="C56" s="5" t="s">
        <v>260</v>
      </c>
      <c r="D56" s="5" t="s">
        <v>4</v>
      </c>
      <c r="E56" s="9"/>
      <c r="M56">
        <v>1</v>
      </c>
    </row>
    <row r="57" spans="1:13">
      <c r="A57" s="4" t="s">
        <v>363</v>
      </c>
      <c r="B57" s="5" t="s">
        <v>364</v>
      </c>
      <c r="C57" s="5" t="s">
        <v>260</v>
      </c>
      <c r="D57" s="5" t="s">
        <v>4</v>
      </c>
      <c r="E57" s="9"/>
      <c r="M57">
        <v>1</v>
      </c>
    </row>
    <row r="58" spans="1:13">
      <c r="A58" s="4" t="s">
        <v>365</v>
      </c>
      <c r="B58" s="5" t="s">
        <v>366</v>
      </c>
      <c r="C58" s="5" t="s">
        <v>292</v>
      </c>
      <c r="D58" s="5" t="s">
        <v>4</v>
      </c>
      <c r="E58" s="9"/>
      <c r="M58">
        <v>1</v>
      </c>
    </row>
    <row r="59" spans="1:13">
      <c r="A59" s="4" t="s">
        <v>367</v>
      </c>
      <c r="B59" s="5" t="s">
        <v>368</v>
      </c>
      <c r="C59" s="5" t="s">
        <v>260</v>
      </c>
      <c r="D59" s="5" t="s">
        <v>4</v>
      </c>
      <c r="E59" s="9"/>
      <c r="M59">
        <v>1</v>
      </c>
    </row>
    <row r="60" spans="1:13">
      <c r="A60" s="4" t="s">
        <v>369</v>
      </c>
      <c r="B60" s="5" t="s">
        <v>370</v>
      </c>
      <c r="C60" s="5" t="s">
        <v>289</v>
      </c>
      <c r="D60" s="5" t="s">
        <v>4</v>
      </c>
      <c r="E60" s="9"/>
      <c r="M60">
        <v>1</v>
      </c>
    </row>
    <row r="61" spans="1:13">
      <c r="A61" s="4" t="s">
        <v>371</v>
      </c>
      <c r="B61" s="5" t="s">
        <v>372</v>
      </c>
      <c r="C61" s="5" t="s">
        <v>246</v>
      </c>
      <c r="D61" s="5" t="s">
        <v>4</v>
      </c>
      <c r="E61" s="9"/>
      <c r="M61">
        <v>2</v>
      </c>
    </row>
    <row r="62" spans="1:13">
      <c r="A62" s="4" t="s">
        <v>373</v>
      </c>
      <c r="B62" s="5" t="s">
        <v>374</v>
      </c>
      <c r="C62" s="5" t="s">
        <v>246</v>
      </c>
      <c r="D62" s="5" t="s">
        <v>4</v>
      </c>
      <c r="E62" s="9"/>
      <c r="M62">
        <v>2</v>
      </c>
    </row>
    <row r="63" spans="1:13">
      <c r="A63" s="4" t="s">
        <v>375</v>
      </c>
      <c r="B63" s="5" t="s">
        <v>376</v>
      </c>
      <c r="C63" s="5" t="s">
        <v>274</v>
      </c>
      <c r="D63" s="5" t="s">
        <v>4</v>
      </c>
      <c r="E63" s="9"/>
      <c r="M63">
        <v>1</v>
      </c>
    </row>
    <row r="64" spans="1:13">
      <c r="A64" s="4" t="s">
        <v>377</v>
      </c>
      <c r="B64" s="5" t="s">
        <v>378</v>
      </c>
      <c r="C64" s="5" t="s">
        <v>246</v>
      </c>
      <c r="D64" s="5" t="s">
        <v>4</v>
      </c>
      <c r="E64" s="9"/>
      <c r="M64">
        <v>1</v>
      </c>
    </row>
    <row r="65" spans="1:13">
      <c r="A65" s="4" t="s">
        <v>379</v>
      </c>
      <c r="B65" s="5" t="s">
        <v>380</v>
      </c>
      <c r="C65" s="5" t="s">
        <v>243</v>
      </c>
      <c r="D65" s="5" t="s">
        <v>4</v>
      </c>
      <c r="E65" s="9"/>
      <c r="M65">
        <v>1</v>
      </c>
    </row>
    <row r="66" spans="1:13">
      <c r="A66" s="4" t="s">
        <v>381</v>
      </c>
      <c r="B66" s="5" t="s">
        <v>382</v>
      </c>
      <c r="C66" s="5" t="s">
        <v>279</v>
      </c>
      <c r="D66" s="5" t="s">
        <v>4</v>
      </c>
      <c r="E66" s="9"/>
      <c r="M66">
        <v>1</v>
      </c>
    </row>
    <row r="67" spans="1:13">
      <c r="A67" s="4" t="s">
        <v>383</v>
      </c>
      <c r="B67" s="5" t="s">
        <v>384</v>
      </c>
      <c r="C67" s="5" t="s">
        <v>263</v>
      </c>
      <c r="D67" s="5" t="s">
        <v>4</v>
      </c>
      <c r="E67" s="9"/>
      <c r="M67">
        <v>1</v>
      </c>
    </row>
    <row r="68" spans="1:13">
      <c r="A68" s="4" t="s">
        <v>385</v>
      </c>
      <c r="B68" s="5" t="s">
        <v>386</v>
      </c>
      <c r="C68" s="5" t="s">
        <v>263</v>
      </c>
      <c r="D68" s="5" t="s">
        <v>4</v>
      </c>
      <c r="E68" s="9"/>
      <c r="M68">
        <v>2</v>
      </c>
    </row>
    <row r="69" spans="1:13">
      <c r="A69" s="4" t="s">
        <v>387</v>
      </c>
      <c r="B69" s="5" t="s">
        <v>388</v>
      </c>
      <c r="C69" s="5" t="s">
        <v>260</v>
      </c>
      <c r="D69" s="5" t="s">
        <v>4</v>
      </c>
      <c r="E69" s="9"/>
      <c r="M69">
        <v>2</v>
      </c>
    </row>
    <row r="70" spans="1:13">
      <c r="A70" s="4" t="s">
        <v>389</v>
      </c>
      <c r="B70" s="5" t="s">
        <v>390</v>
      </c>
      <c r="C70" s="5" t="s">
        <v>260</v>
      </c>
      <c r="D70" s="5" t="s">
        <v>4</v>
      </c>
      <c r="E70" s="9"/>
      <c r="M70">
        <v>1</v>
      </c>
    </row>
    <row r="71" spans="1:13">
      <c r="A71" s="4" t="s">
        <v>391</v>
      </c>
      <c r="B71" s="5" t="s">
        <v>392</v>
      </c>
      <c r="C71" s="5" t="s">
        <v>243</v>
      </c>
      <c r="D71" s="5" t="s">
        <v>4</v>
      </c>
      <c r="E71" s="9"/>
      <c r="M71">
        <v>1</v>
      </c>
    </row>
    <row r="72" spans="1:13">
      <c r="A72" s="4" t="s">
        <v>393</v>
      </c>
      <c r="B72" s="5" t="s">
        <v>394</v>
      </c>
      <c r="C72" s="5" t="s">
        <v>289</v>
      </c>
      <c r="D72" s="5" t="s">
        <v>4</v>
      </c>
      <c r="E72" s="9"/>
      <c r="M72">
        <v>1</v>
      </c>
    </row>
    <row r="73" spans="1:13">
      <c r="A73" s="4" t="s">
        <v>395</v>
      </c>
      <c r="B73" s="5" t="s">
        <v>396</v>
      </c>
      <c r="C73" s="5" t="s">
        <v>289</v>
      </c>
      <c r="D73" s="5" t="s">
        <v>4</v>
      </c>
      <c r="E73" s="9"/>
      <c r="M73">
        <v>2</v>
      </c>
    </row>
    <row r="74" spans="1:13">
      <c r="A74" s="4" t="s">
        <v>397</v>
      </c>
      <c r="B74" s="5" t="s">
        <v>398</v>
      </c>
      <c r="C74" s="5" t="s">
        <v>342</v>
      </c>
      <c r="D74" s="5" t="s">
        <v>4</v>
      </c>
      <c r="E74" s="9"/>
      <c r="M74">
        <v>2</v>
      </c>
    </row>
    <row r="75" spans="1:13">
      <c r="A75" s="4" t="s">
        <v>399</v>
      </c>
      <c r="B75" s="5" t="s">
        <v>400</v>
      </c>
      <c r="C75" s="5" t="s">
        <v>243</v>
      </c>
      <c r="D75" s="5" t="s">
        <v>4</v>
      </c>
      <c r="E75" s="9"/>
      <c r="M75">
        <v>1</v>
      </c>
    </row>
    <row r="76" spans="1:13">
      <c r="A76" s="4" t="s">
        <v>401</v>
      </c>
      <c r="B76" s="5" t="s">
        <v>402</v>
      </c>
      <c r="C76" s="5" t="s">
        <v>243</v>
      </c>
      <c r="D76" s="5" t="s">
        <v>4</v>
      </c>
      <c r="E76" s="9"/>
      <c r="M76">
        <v>1</v>
      </c>
    </row>
    <row r="77" spans="1:13">
      <c r="A77" s="4" t="s">
        <v>403</v>
      </c>
      <c r="B77" s="5" t="s">
        <v>404</v>
      </c>
      <c r="C77" s="5" t="s">
        <v>405</v>
      </c>
      <c r="D77" s="5" t="s">
        <v>4</v>
      </c>
      <c r="E77" s="9"/>
      <c r="M77">
        <v>1</v>
      </c>
    </row>
    <row r="78" spans="1:13">
      <c r="A78" s="4" t="s">
        <v>406</v>
      </c>
      <c r="B78" s="5" t="s">
        <v>407</v>
      </c>
      <c r="C78" s="5" t="s">
        <v>274</v>
      </c>
      <c r="D78" s="5" t="s">
        <v>4</v>
      </c>
      <c r="E78" s="9"/>
      <c r="M78">
        <v>1</v>
      </c>
    </row>
    <row r="79" spans="1:13">
      <c r="A79" s="4" t="s">
        <v>408</v>
      </c>
      <c r="B79" s="5" t="s">
        <v>409</v>
      </c>
      <c r="C79" s="5" t="s">
        <v>405</v>
      </c>
      <c r="D79" s="5" t="s">
        <v>4</v>
      </c>
      <c r="E79" s="9"/>
      <c r="M79">
        <v>1</v>
      </c>
    </row>
    <row r="80" spans="1:13">
      <c r="A80" s="4" t="s">
        <v>410</v>
      </c>
      <c r="B80" s="5" t="s">
        <v>411</v>
      </c>
      <c r="C80" s="5" t="s">
        <v>405</v>
      </c>
      <c r="D80" s="5" t="s">
        <v>4</v>
      </c>
      <c r="E80" s="9"/>
      <c r="M80">
        <v>1</v>
      </c>
    </row>
    <row r="81" spans="1:13">
      <c r="A81" s="4" t="s">
        <v>412</v>
      </c>
      <c r="B81" s="5" t="s">
        <v>467</v>
      </c>
      <c r="C81" s="5" t="s">
        <v>279</v>
      </c>
      <c r="D81" s="5" t="s">
        <v>4</v>
      </c>
      <c r="E81" s="9"/>
      <c r="M81">
        <v>1</v>
      </c>
    </row>
    <row r="82" spans="1:13">
      <c r="A82" s="4" t="s">
        <v>414</v>
      </c>
      <c r="B82" s="5" t="s">
        <v>415</v>
      </c>
      <c r="C82" s="5" t="s">
        <v>246</v>
      </c>
      <c r="D82" s="5" t="s">
        <v>4</v>
      </c>
      <c r="E82" s="9"/>
      <c r="M82">
        <v>1</v>
      </c>
    </row>
    <row r="83" spans="1:13">
      <c r="A83" s="4" t="s">
        <v>416</v>
      </c>
      <c r="B83" s="5" t="s">
        <v>417</v>
      </c>
      <c r="C83" s="5" t="s">
        <v>263</v>
      </c>
      <c r="D83" s="5" t="s">
        <v>4</v>
      </c>
      <c r="E83" s="9"/>
      <c r="M83">
        <v>1</v>
      </c>
    </row>
    <row r="84" spans="1:13">
      <c r="A84" s="4" t="s">
        <v>418</v>
      </c>
      <c r="B84" s="5" t="s">
        <v>419</v>
      </c>
      <c r="C84" s="5" t="s">
        <v>263</v>
      </c>
      <c r="D84" s="5" t="s">
        <v>4</v>
      </c>
      <c r="E84" s="9"/>
      <c r="M84">
        <v>2</v>
      </c>
    </row>
    <row r="85" spans="1:13">
      <c r="A85" s="4" t="s">
        <v>420</v>
      </c>
      <c r="B85" s="5" t="s">
        <v>421</v>
      </c>
      <c r="C85" s="5" t="s">
        <v>251</v>
      </c>
      <c r="D85" s="5" t="s">
        <v>4</v>
      </c>
      <c r="E85" s="9"/>
      <c r="M85">
        <v>1</v>
      </c>
    </row>
    <row r="86" spans="1:13">
      <c r="A86" s="4" t="s">
        <v>422</v>
      </c>
      <c r="B86" s="5" t="s">
        <v>423</v>
      </c>
      <c r="C86" s="5" t="s">
        <v>251</v>
      </c>
      <c r="D86" s="5" t="s">
        <v>4</v>
      </c>
      <c r="E86" s="9"/>
      <c r="M86">
        <v>1</v>
      </c>
    </row>
    <row r="87" spans="1:13">
      <c r="A87" s="4" t="s">
        <v>424</v>
      </c>
      <c r="B87" s="5" t="s">
        <v>425</v>
      </c>
      <c r="C87" s="5" t="s">
        <v>342</v>
      </c>
      <c r="D87" s="5" t="s">
        <v>4</v>
      </c>
      <c r="E87" s="9"/>
      <c r="M87">
        <v>2</v>
      </c>
    </row>
    <row r="88" spans="1:13">
      <c r="A88" s="4" t="s">
        <v>426</v>
      </c>
      <c r="B88" s="5" t="s">
        <v>427</v>
      </c>
      <c r="C88" s="5" t="s">
        <v>279</v>
      </c>
      <c r="D88" s="5" t="s">
        <v>4</v>
      </c>
      <c r="E88" s="9"/>
      <c r="M88">
        <v>1</v>
      </c>
    </row>
    <row r="89" spans="1:13">
      <c r="A89" s="4" t="s">
        <v>428</v>
      </c>
      <c r="B89" s="5" t="s">
        <v>429</v>
      </c>
      <c r="C89" s="5" t="s">
        <v>279</v>
      </c>
      <c r="D89" s="5" t="s">
        <v>4</v>
      </c>
      <c r="E89" s="9"/>
      <c r="M89">
        <v>1</v>
      </c>
    </row>
    <row r="90" spans="1:13">
      <c r="A90" s="4" t="s">
        <v>430</v>
      </c>
      <c r="B90" s="5" t="s">
        <v>431</v>
      </c>
      <c r="C90" s="5" t="s">
        <v>260</v>
      </c>
      <c r="D90" s="5" t="s">
        <v>4</v>
      </c>
      <c r="E90" s="9"/>
      <c r="M90">
        <v>1</v>
      </c>
    </row>
    <row r="91" spans="1:13">
      <c r="A91" s="4" t="s">
        <v>432</v>
      </c>
      <c r="B91" s="5" t="s">
        <v>433</v>
      </c>
      <c r="C91" s="5" t="s">
        <v>289</v>
      </c>
      <c r="D91" s="5" t="s">
        <v>4</v>
      </c>
      <c r="E91" s="9"/>
      <c r="M91">
        <v>2</v>
      </c>
    </row>
    <row r="92" spans="1:13">
      <c r="A92" s="4" t="s">
        <v>434</v>
      </c>
      <c r="B92" s="5" t="s">
        <v>435</v>
      </c>
      <c r="C92" s="5" t="s">
        <v>289</v>
      </c>
      <c r="D92" s="5" t="s">
        <v>4</v>
      </c>
      <c r="E92" s="9"/>
      <c r="M92">
        <v>1</v>
      </c>
    </row>
    <row r="93" spans="1:13">
      <c r="A93" s="4" t="s">
        <v>436</v>
      </c>
      <c r="B93" s="5" t="s">
        <v>437</v>
      </c>
      <c r="C93" s="5" t="s">
        <v>405</v>
      </c>
      <c r="D93" s="5" t="s">
        <v>4</v>
      </c>
      <c r="E93" s="9"/>
      <c r="M93">
        <v>1</v>
      </c>
    </row>
    <row r="94" spans="1:13">
      <c r="A94" s="4" t="s">
        <v>438</v>
      </c>
      <c r="B94" s="5" t="s">
        <v>439</v>
      </c>
      <c r="C94" s="5" t="s">
        <v>405</v>
      </c>
      <c r="D94" s="5" t="s">
        <v>4</v>
      </c>
      <c r="E94" s="9"/>
      <c r="M94">
        <v>1</v>
      </c>
    </row>
    <row r="95" spans="1:13">
      <c r="A95" s="4" t="s">
        <v>440</v>
      </c>
      <c r="B95" s="5" t="s">
        <v>441</v>
      </c>
      <c r="C95" s="5" t="s">
        <v>405</v>
      </c>
      <c r="D95" s="5" t="s">
        <v>4</v>
      </c>
      <c r="E95" s="9"/>
      <c r="M95">
        <v>1</v>
      </c>
    </row>
    <row r="96" spans="1:13">
      <c r="A96" s="4" t="s">
        <v>442</v>
      </c>
      <c r="B96" s="5" t="s">
        <v>443</v>
      </c>
      <c r="C96" s="5" t="s">
        <v>405</v>
      </c>
      <c r="D96" s="5" t="s">
        <v>4</v>
      </c>
      <c r="E96" s="9"/>
      <c r="M96">
        <v>2</v>
      </c>
    </row>
    <row r="97" spans="1:13">
      <c r="A97" s="4" t="s">
        <v>444</v>
      </c>
      <c r="B97" s="5" t="s">
        <v>445</v>
      </c>
      <c r="C97" s="5" t="s">
        <v>405</v>
      </c>
      <c r="D97" s="5" t="s">
        <v>4</v>
      </c>
      <c r="E97" s="9"/>
      <c r="M97">
        <v>1</v>
      </c>
    </row>
    <row r="98" spans="1:13">
      <c r="A98" s="4" t="s">
        <v>446</v>
      </c>
      <c r="B98" s="5" t="s">
        <v>447</v>
      </c>
      <c r="C98" s="5" t="s">
        <v>448</v>
      </c>
      <c r="D98" s="5" t="s">
        <v>4</v>
      </c>
      <c r="E98" s="9"/>
      <c r="M98">
        <v>1</v>
      </c>
    </row>
    <row r="99" spans="1:13">
      <c r="A99" s="4" t="s">
        <v>449</v>
      </c>
      <c r="B99" s="5" t="s">
        <v>450</v>
      </c>
      <c r="C99" s="5" t="s">
        <v>448</v>
      </c>
      <c r="D99" s="5" t="s">
        <v>4</v>
      </c>
      <c r="E99" s="9"/>
      <c r="M99">
        <v>2</v>
      </c>
    </row>
    <row r="100" spans="1:13">
      <c r="A100" s="4" t="s">
        <v>451</v>
      </c>
      <c r="B100" s="5" t="s">
        <v>452</v>
      </c>
      <c r="C100" s="5" t="s">
        <v>448</v>
      </c>
      <c r="D100" s="5" t="s">
        <v>4</v>
      </c>
      <c r="E100" s="9"/>
      <c r="M100">
        <v>1</v>
      </c>
    </row>
    <row r="101" spans="1:13">
      <c r="A101" s="4" t="s">
        <v>453</v>
      </c>
      <c r="B101" s="5" t="s">
        <v>454</v>
      </c>
      <c r="C101" s="5" t="s">
        <v>448</v>
      </c>
      <c r="D101" s="5" t="s">
        <v>4</v>
      </c>
      <c r="E101" s="9"/>
      <c r="M101">
        <v>1</v>
      </c>
    </row>
    <row r="102" spans="1:13">
      <c r="A102" s="4" t="s">
        <v>455</v>
      </c>
      <c r="B102" s="5" t="s">
        <v>456</v>
      </c>
      <c r="C102" s="5" t="s">
        <v>448</v>
      </c>
      <c r="D102" s="5" t="s">
        <v>4</v>
      </c>
      <c r="E102" s="9"/>
      <c r="M102">
        <v>1</v>
      </c>
    </row>
    <row r="103" spans="1:13">
      <c r="A103" s="4" t="s">
        <v>457</v>
      </c>
      <c r="B103" s="5" t="s">
        <v>458</v>
      </c>
      <c r="C103" s="5" t="s">
        <v>448</v>
      </c>
      <c r="D103" s="5" t="s">
        <v>4</v>
      </c>
      <c r="E103" s="9"/>
      <c r="M103">
        <v>1</v>
      </c>
    </row>
    <row r="104" spans="1:13">
      <c r="A104" s="4" t="s">
        <v>459</v>
      </c>
      <c r="B104" s="5" t="s">
        <v>460</v>
      </c>
      <c r="C104" s="5" t="s">
        <v>448</v>
      </c>
      <c r="D104" s="5" t="s">
        <v>4</v>
      </c>
      <c r="E104" s="9"/>
      <c r="M104" s="32">
        <v>3</v>
      </c>
    </row>
    <row r="105" spans="1:13">
      <c r="A105" s="4" t="s">
        <v>241</v>
      </c>
      <c r="B105" s="5" t="s">
        <v>242</v>
      </c>
      <c r="C105" s="5" t="s">
        <v>243</v>
      </c>
      <c r="D105" s="5" t="s">
        <v>5</v>
      </c>
      <c r="E105" s="9"/>
      <c r="M105">
        <v>1</v>
      </c>
    </row>
    <row r="106" spans="1:13">
      <c r="A106" s="4" t="s">
        <v>244</v>
      </c>
      <c r="B106" s="5" t="s">
        <v>245</v>
      </c>
      <c r="C106" s="5" t="s">
        <v>246</v>
      </c>
      <c r="D106" s="5" t="s">
        <v>5</v>
      </c>
      <c r="E106" s="9"/>
      <c r="M106">
        <v>1</v>
      </c>
    </row>
    <row r="107" spans="1:13">
      <c r="A107" s="4" t="s">
        <v>247</v>
      </c>
      <c r="B107" s="5" t="s">
        <v>248</v>
      </c>
      <c r="C107" s="5" t="s">
        <v>243</v>
      </c>
      <c r="D107" s="5" t="s">
        <v>5</v>
      </c>
      <c r="E107" s="9"/>
      <c r="M107">
        <v>1</v>
      </c>
    </row>
    <row r="108" spans="1:13">
      <c r="A108" s="4" t="s">
        <v>249</v>
      </c>
      <c r="B108" s="5" t="s">
        <v>250</v>
      </c>
      <c r="C108" s="5" t="s">
        <v>251</v>
      </c>
      <c r="D108" s="5" t="s">
        <v>5</v>
      </c>
      <c r="E108" s="9"/>
      <c r="M108">
        <v>2</v>
      </c>
    </row>
    <row r="109" spans="1:13">
      <c r="A109" s="4" t="s">
        <v>252</v>
      </c>
      <c r="B109" s="5" t="s">
        <v>253</v>
      </c>
      <c r="C109" s="5" t="s">
        <v>251</v>
      </c>
      <c r="D109" s="5" t="s">
        <v>5</v>
      </c>
      <c r="E109" s="9"/>
      <c r="M109">
        <v>2</v>
      </c>
    </row>
    <row r="110" spans="1:13">
      <c r="A110" s="4" t="s">
        <v>254</v>
      </c>
      <c r="B110" s="5" t="s">
        <v>255</v>
      </c>
      <c r="C110" s="5" t="s">
        <v>251</v>
      </c>
      <c r="D110" s="5" t="s">
        <v>5</v>
      </c>
      <c r="E110" s="9"/>
      <c r="M110">
        <v>1</v>
      </c>
    </row>
    <row r="111" spans="1:13">
      <c r="A111" s="4" t="s">
        <v>256</v>
      </c>
      <c r="B111" s="5" t="s">
        <v>257</v>
      </c>
      <c r="C111" s="5" t="s">
        <v>243</v>
      </c>
      <c r="D111" s="5" t="s">
        <v>5</v>
      </c>
      <c r="E111" s="9"/>
      <c r="M111">
        <v>1</v>
      </c>
    </row>
    <row r="112" spans="1:13">
      <c r="A112" s="4" t="s">
        <v>258</v>
      </c>
      <c r="B112" s="5" t="s">
        <v>259</v>
      </c>
      <c r="C112" s="5" t="s">
        <v>260</v>
      </c>
      <c r="D112" s="5" t="s">
        <v>5</v>
      </c>
      <c r="E112" s="9"/>
      <c r="M112">
        <v>2</v>
      </c>
    </row>
    <row r="113" spans="1:13">
      <c r="A113" s="4" t="s">
        <v>261</v>
      </c>
      <c r="B113" s="5" t="s">
        <v>262</v>
      </c>
      <c r="C113" s="5" t="s">
        <v>263</v>
      </c>
      <c r="D113" s="5" t="s">
        <v>5</v>
      </c>
      <c r="E113" s="9"/>
      <c r="M113" s="32">
        <v>3</v>
      </c>
    </row>
    <row r="114" spans="1:13">
      <c r="A114" s="4" t="s">
        <v>264</v>
      </c>
      <c r="B114" s="5" t="s">
        <v>265</v>
      </c>
      <c r="C114" s="5" t="s">
        <v>260</v>
      </c>
      <c r="D114" s="5" t="s">
        <v>5</v>
      </c>
      <c r="E114" s="9"/>
      <c r="M114">
        <v>1</v>
      </c>
    </row>
    <row r="115" spans="1:13">
      <c r="A115" s="4" t="s">
        <v>266</v>
      </c>
      <c r="B115" s="5" t="s">
        <v>267</v>
      </c>
      <c r="C115" s="5" t="s">
        <v>263</v>
      </c>
      <c r="D115" s="5" t="s">
        <v>5</v>
      </c>
      <c r="E115" s="9"/>
      <c r="M115">
        <v>2</v>
      </c>
    </row>
    <row r="116" spans="1:13">
      <c r="A116" s="4" t="s">
        <v>268</v>
      </c>
      <c r="B116" s="5" t="s">
        <v>269</v>
      </c>
      <c r="C116" s="5" t="s">
        <v>263</v>
      </c>
      <c r="D116" s="5" t="s">
        <v>5</v>
      </c>
      <c r="E116" s="9"/>
      <c r="M116">
        <v>1</v>
      </c>
    </row>
    <row r="117" spans="1:13">
      <c r="A117" s="4" t="s">
        <v>270</v>
      </c>
      <c r="B117" s="5" t="s">
        <v>271</v>
      </c>
      <c r="C117" s="5" t="s">
        <v>251</v>
      </c>
      <c r="D117" s="5" t="s">
        <v>5</v>
      </c>
      <c r="E117" s="9"/>
      <c r="M117">
        <v>1</v>
      </c>
    </row>
    <row r="118" spans="1:13">
      <c r="A118" s="4" t="s">
        <v>272</v>
      </c>
      <c r="B118" s="5" t="s">
        <v>273</v>
      </c>
      <c r="C118" s="5" t="s">
        <v>274</v>
      </c>
      <c r="D118" s="5" t="s">
        <v>5</v>
      </c>
      <c r="E118" s="9"/>
      <c r="M118">
        <v>1</v>
      </c>
    </row>
    <row r="119" spans="1:13">
      <c r="A119" s="4" t="s">
        <v>275</v>
      </c>
      <c r="B119" s="5" t="s">
        <v>276</v>
      </c>
      <c r="C119" s="5" t="s">
        <v>243</v>
      </c>
      <c r="D119" s="5" t="s">
        <v>5</v>
      </c>
      <c r="E119" s="9"/>
      <c r="M119">
        <v>1</v>
      </c>
    </row>
    <row r="120" spans="1:13">
      <c r="A120" s="4" t="s">
        <v>277</v>
      </c>
      <c r="B120" s="5" t="s">
        <v>278</v>
      </c>
      <c r="C120" s="5" t="s">
        <v>279</v>
      </c>
      <c r="D120" s="5" t="s">
        <v>5</v>
      </c>
      <c r="E120" s="9"/>
      <c r="M120">
        <v>1</v>
      </c>
    </row>
    <row r="121" spans="1:13">
      <c r="A121" s="4" t="s">
        <v>280</v>
      </c>
      <c r="B121" s="5" t="s">
        <v>281</v>
      </c>
      <c r="C121" s="5" t="s">
        <v>279</v>
      </c>
      <c r="D121" s="5" t="s">
        <v>5</v>
      </c>
      <c r="E121" s="9"/>
      <c r="M121">
        <v>1</v>
      </c>
    </row>
    <row r="122" spans="1:13">
      <c r="A122" s="4" t="s">
        <v>282</v>
      </c>
      <c r="B122" s="5" t="s">
        <v>283</v>
      </c>
      <c r="C122" s="5" t="s">
        <v>284</v>
      </c>
      <c r="D122" s="5" t="s">
        <v>5</v>
      </c>
      <c r="E122" s="9"/>
      <c r="M122">
        <v>2</v>
      </c>
    </row>
    <row r="123" spans="1:13">
      <c r="A123" s="4" t="s">
        <v>285</v>
      </c>
      <c r="B123" s="5" t="s">
        <v>286</v>
      </c>
      <c r="C123" s="5" t="s">
        <v>279</v>
      </c>
      <c r="D123" s="5" t="s">
        <v>5</v>
      </c>
      <c r="E123" s="9"/>
      <c r="M123">
        <v>2</v>
      </c>
    </row>
    <row r="124" spans="1:13">
      <c r="A124" s="4" t="s">
        <v>287</v>
      </c>
      <c r="B124" s="5" t="s">
        <v>288</v>
      </c>
      <c r="C124" s="5" t="s">
        <v>289</v>
      </c>
      <c r="D124" s="5" t="s">
        <v>5</v>
      </c>
      <c r="E124" s="9"/>
      <c r="M124">
        <v>1</v>
      </c>
    </row>
    <row r="125" spans="1:13">
      <c r="A125" s="4" t="s">
        <v>290</v>
      </c>
      <c r="B125" s="5" t="s">
        <v>291</v>
      </c>
      <c r="C125" s="5" t="s">
        <v>292</v>
      </c>
      <c r="D125" s="5" t="s">
        <v>5</v>
      </c>
      <c r="E125" s="9"/>
      <c r="M125">
        <v>1</v>
      </c>
    </row>
    <row r="126" spans="1:13">
      <c r="A126" s="4" t="s">
        <v>293</v>
      </c>
      <c r="B126" s="5" t="s">
        <v>294</v>
      </c>
      <c r="C126" s="5" t="s">
        <v>279</v>
      </c>
      <c r="D126" s="5" t="s">
        <v>5</v>
      </c>
      <c r="E126" s="9"/>
      <c r="M126">
        <v>2</v>
      </c>
    </row>
    <row r="127" spans="1:13">
      <c r="A127" s="4" t="s">
        <v>295</v>
      </c>
      <c r="B127" s="5" t="s">
        <v>296</v>
      </c>
      <c r="C127" s="5" t="s">
        <v>279</v>
      </c>
      <c r="D127" s="5" t="s">
        <v>5</v>
      </c>
      <c r="E127" s="9"/>
      <c r="M127">
        <v>2</v>
      </c>
    </row>
    <row r="128" spans="1:13">
      <c r="A128" s="4" t="s">
        <v>297</v>
      </c>
      <c r="B128" s="5" t="s">
        <v>298</v>
      </c>
      <c r="C128" s="5" t="s">
        <v>289</v>
      </c>
      <c r="D128" s="5" t="s">
        <v>5</v>
      </c>
      <c r="E128" s="9"/>
      <c r="M128">
        <v>2</v>
      </c>
    </row>
    <row r="129" spans="1:13">
      <c r="A129" s="4" t="s">
        <v>299</v>
      </c>
      <c r="B129" s="5" t="s">
        <v>300</v>
      </c>
      <c r="C129" s="5" t="s">
        <v>243</v>
      </c>
      <c r="D129" s="5" t="s">
        <v>5</v>
      </c>
      <c r="E129" s="9"/>
      <c r="M129">
        <v>2</v>
      </c>
    </row>
    <row r="130" spans="1:13">
      <c r="A130" s="4" t="s">
        <v>301</v>
      </c>
      <c r="B130" s="5" t="s">
        <v>302</v>
      </c>
      <c r="C130" s="5" t="s">
        <v>274</v>
      </c>
      <c r="D130" s="5" t="s">
        <v>5</v>
      </c>
      <c r="E130" s="9"/>
      <c r="M130">
        <v>2</v>
      </c>
    </row>
    <row r="131" spans="1:13">
      <c r="A131" s="4" t="s">
        <v>303</v>
      </c>
      <c r="B131" s="5" t="s">
        <v>304</v>
      </c>
      <c r="C131" s="5" t="s">
        <v>284</v>
      </c>
      <c r="D131" s="5" t="s">
        <v>5</v>
      </c>
      <c r="E131" s="9"/>
      <c r="M131">
        <v>2</v>
      </c>
    </row>
    <row r="132" spans="1:13">
      <c r="A132" s="4" t="s">
        <v>305</v>
      </c>
      <c r="B132" s="5" t="s">
        <v>306</v>
      </c>
      <c r="C132" s="5" t="s">
        <v>292</v>
      </c>
      <c r="D132" s="5" t="s">
        <v>5</v>
      </c>
      <c r="E132" s="9"/>
      <c r="M132">
        <v>1</v>
      </c>
    </row>
    <row r="133" spans="1:13">
      <c r="A133" s="4" t="s">
        <v>307</v>
      </c>
      <c r="B133" s="5" t="s">
        <v>308</v>
      </c>
      <c r="C133" s="5" t="s">
        <v>309</v>
      </c>
      <c r="D133" s="5" t="s">
        <v>5</v>
      </c>
      <c r="E133" s="9"/>
      <c r="M133">
        <v>1</v>
      </c>
    </row>
    <row r="134" spans="1:13">
      <c r="A134" s="4" t="s">
        <v>310</v>
      </c>
      <c r="B134" s="5" t="s">
        <v>311</v>
      </c>
      <c r="C134" s="5" t="s">
        <v>309</v>
      </c>
      <c r="D134" s="5" t="s">
        <v>5</v>
      </c>
      <c r="E134" s="9"/>
      <c r="M134">
        <v>1</v>
      </c>
    </row>
    <row r="135" spans="1:13">
      <c r="A135" s="4" t="s">
        <v>312</v>
      </c>
      <c r="B135" s="5" t="s">
        <v>313</v>
      </c>
      <c r="C135" s="5" t="s">
        <v>263</v>
      </c>
      <c r="D135" s="5" t="s">
        <v>5</v>
      </c>
      <c r="E135" s="9"/>
      <c r="M135">
        <v>2</v>
      </c>
    </row>
    <row r="136" spans="1:13">
      <c r="A136" s="4" t="s">
        <v>314</v>
      </c>
      <c r="B136" s="5" t="s">
        <v>315</v>
      </c>
      <c r="C136" s="5" t="s">
        <v>263</v>
      </c>
      <c r="D136" s="5" t="s">
        <v>5</v>
      </c>
      <c r="E136" s="9"/>
      <c r="M136">
        <v>1</v>
      </c>
    </row>
    <row r="137" spans="1:13">
      <c r="A137" s="4" t="s">
        <v>316</v>
      </c>
      <c r="B137" s="5" t="s">
        <v>317</v>
      </c>
      <c r="C137" s="5" t="s">
        <v>263</v>
      </c>
      <c r="D137" s="5" t="s">
        <v>5</v>
      </c>
      <c r="E137" s="9"/>
      <c r="M137">
        <v>2</v>
      </c>
    </row>
    <row r="138" spans="1:13">
      <c r="A138" s="4" t="s">
        <v>318</v>
      </c>
      <c r="B138" s="5" t="s">
        <v>319</v>
      </c>
      <c r="C138" s="5" t="s">
        <v>279</v>
      </c>
      <c r="D138" s="5" t="s">
        <v>5</v>
      </c>
      <c r="E138" s="9"/>
      <c r="M138">
        <v>1</v>
      </c>
    </row>
    <row r="139" spans="1:13">
      <c r="A139" s="4" t="s">
        <v>320</v>
      </c>
      <c r="B139" s="5" t="s">
        <v>321</v>
      </c>
      <c r="C139" s="5" t="s">
        <v>263</v>
      </c>
      <c r="D139" s="5" t="s">
        <v>5</v>
      </c>
      <c r="E139" s="9"/>
      <c r="M139">
        <v>1</v>
      </c>
    </row>
    <row r="140" spans="1:13">
      <c r="A140" s="4" t="s">
        <v>322</v>
      </c>
      <c r="B140" s="5" t="s">
        <v>323</v>
      </c>
      <c r="C140" s="5" t="s">
        <v>292</v>
      </c>
      <c r="D140" s="5" t="s">
        <v>5</v>
      </c>
      <c r="E140" s="9"/>
      <c r="M140">
        <v>2</v>
      </c>
    </row>
    <row r="141" spans="1:13">
      <c r="A141" s="4" t="s">
        <v>324</v>
      </c>
      <c r="B141" s="5" t="s">
        <v>325</v>
      </c>
      <c r="C141" s="5" t="s">
        <v>284</v>
      </c>
      <c r="D141" s="5" t="s">
        <v>5</v>
      </c>
      <c r="E141" s="9"/>
      <c r="M141">
        <v>1</v>
      </c>
    </row>
    <row r="142" spans="1:13">
      <c r="A142" s="4" t="s">
        <v>326</v>
      </c>
      <c r="B142" s="5" t="s">
        <v>327</v>
      </c>
      <c r="C142" s="5" t="s">
        <v>284</v>
      </c>
      <c r="D142" s="5" t="s">
        <v>5</v>
      </c>
      <c r="E142" s="9"/>
      <c r="M142">
        <v>1</v>
      </c>
    </row>
    <row r="143" spans="1:13">
      <c r="A143" s="4" t="s">
        <v>328</v>
      </c>
      <c r="B143" s="5" t="s">
        <v>329</v>
      </c>
      <c r="C143" s="5" t="s">
        <v>243</v>
      </c>
      <c r="D143" s="5" t="s">
        <v>5</v>
      </c>
      <c r="E143" s="9"/>
      <c r="M143">
        <v>2</v>
      </c>
    </row>
    <row r="144" spans="1:13">
      <c r="A144" s="4" t="s">
        <v>330</v>
      </c>
      <c r="B144" s="5" t="s">
        <v>331</v>
      </c>
      <c r="C144" s="5" t="s">
        <v>289</v>
      </c>
      <c r="D144" s="5" t="s">
        <v>5</v>
      </c>
      <c r="E144" s="9"/>
      <c r="M144">
        <v>1</v>
      </c>
    </row>
    <row r="145" spans="1:13">
      <c r="A145" s="4" t="s">
        <v>332</v>
      </c>
      <c r="B145" s="5" t="s">
        <v>333</v>
      </c>
      <c r="C145" s="5" t="s">
        <v>279</v>
      </c>
      <c r="D145" s="5" t="s">
        <v>5</v>
      </c>
      <c r="E145" s="9"/>
      <c r="M145">
        <v>2</v>
      </c>
    </row>
    <row r="146" spans="1:13">
      <c r="A146" s="4" t="s">
        <v>334</v>
      </c>
      <c r="B146" s="5" t="s">
        <v>335</v>
      </c>
      <c r="C146" s="5" t="s">
        <v>284</v>
      </c>
      <c r="D146" s="5" t="s">
        <v>5</v>
      </c>
      <c r="E146" s="9"/>
      <c r="M146">
        <v>1</v>
      </c>
    </row>
    <row r="147" spans="1:13">
      <c r="A147" s="4" t="s">
        <v>336</v>
      </c>
      <c r="B147" s="5" t="s">
        <v>337</v>
      </c>
      <c r="C147" s="5" t="s">
        <v>243</v>
      </c>
      <c r="D147" s="5" t="s">
        <v>5</v>
      </c>
      <c r="E147" s="9"/>
      <c r="M147">
        <v>2</v>
      </c>
    </row>
    <row r="148" spans="1:13">
      <c r="A148" s="4" t="s">
        <v>338</v>
      </c>
      <c r="B148" s="5" t="s">
        <v>339</v>
      </c>
      <c r="C148" s="5" t="s">
        <v>243</v>
      </c>
      <c r="D148" s="5" t="s">
        <v>5</v>
      </c>
      <c r="E148" s="9"/>
      <c r="M148">
        <v>1</v>
      </c>
    </row>
    <row r="149" spans="1:13">
      <c r="A149" s="4" t="s">
        <v>340</v>
      </c>
      <c r="B149" s="5" t="s">
        <v>341</v>
      </c>
      <c r="C149" s="5" t="s">
        <v>342</v>
      </c>
      <c r="D149" s="5" t="s">
        <v>5</v>
      </c>
      <c r="E149" s="9"/>
      <c r="M149">
        <v>1</v>
      </c>
    </row>
    <row r="150" spans="1:13">
      <c r="A150" s="4" t="s">
        <v>343</v>
      </c>
      <c r="B150" s="5" t="s">
        <v>344</v>
      </c>
      <c r="C150" s="5" t="s">
        <v>284</v>
      </c>
      <c r="D150" s="5" t="s">
        <v>5</v>
      </c>
      <c r="E150" s="9"/>
      <c r="M150">
        <v>2</v>
      </c>
    </row>
    <row r="151" spans="1:13">
      <c r="A151" s="4" t="s">
        <v>345</v>
      </c>
      <c r="B151" s="5" t="s">
        <v>346</v>
      </c>
      <c r="C151" s="5" t="s">
        <v>263</v>
      </c>
      <c r="D151" s="5" t="s">
        <v>5</v>
      </c>
      <c r="E151" s="9"/>
      <c r="M151">
        <v>2</v>
      </c>
    </row>
    <row r="152" spans="1:13">
      <c r="A152" s="4" t="s">
        <v>347</v>
      </c>
      <c r="B152" s="5" t="s">
        <v>348</v>
      </c>
      <c r="C152" s="5" t="s">
        <v>279</v>
      </c>
      <c r="D152" s="5" t="s">
        <v>5</v>
      </c>
      <c r="E152" s="9"/>
      <c r="M152">
        <v>1</v>
      </c>
    </row>
    <row r="153" spans="1:13">
      <c r="A153" s="4" t="s">
        <v>349</v>
      </c>
      <c r="B153" s="5" t="s">
        <v>350</v>
      </c>
      <c r="C153" s="5" t="s">
        <v>263</v>
      </c>
      <c r="D153" s="5" t="s">
        <v>5</v>
      </c>
      <c r="E153" s="9"/>
      <c r="M153">
        <v>1</v>
      </c>
    </row>
    <row r="154" spans="1:13">
      <c r="A154" s="4" t="s">
        <v>351</v>
      </c>
      <c r="B154" s="5" t="s">
        <v>352</v>
      </c>
      <c r="C154" s="5" t="s">
        <v>342</v>
      </c>
      <c r="D154" s="5" t="s">
        <v>5</v>
      </c>
      <c r="E154" s="9"/>
      <c r="M154">
        <v>1</v>
      </c>
    </row>
    <row r="155" spans="1:13">
      <c r="A155" s="4" t="s">
        <v>353</v>
      </c>
      <c r="B155" s="5" t="s">
        <v>354</v>
      </c>
      <c r="C155" s="5" t="s">
        <v>274</v>
      </c>
      <c r="D155" s="5" t="s">
        <v>5</v>
      </c>
      <c r="E155" s="9"/>
      <c r="M155">
        <v>1</v>
      </c>
    </row>
    <row r="156" spans="1:13">
      <c r="A156" s="4" t="s">
        <v>355</v>
      </c>
      <c r="B156" s="5" t="s">
        <v>356</v>
      </c>
      <c r="C156" s="5" t="s">
        <v>260</v>
      </c>
      <c r="D156" s="5" t="s">
        <v>5</v>
      </c>
      <c r="E156" s="9"/>
      <c r="M156">
        <v>1</v>
      </c>
    </row>
    <row r="157" spans="1:13">
      <c r="A157" s="4" t="s">
        <v>357</v>
      </c>
      <c r="B157" s="5" t="s">
        <v>358</v>
      </c>
      <c r="C157" s="5" t="s">
        <v>260</v>
      </c>
      <c r="D157" s="5" t="s">
        <v>5</v>
      </c>
      <c r="E157" s="9"/>
      <c r="M157">
        <v>1</v>
      </c>
    </row>
    <row r="158" spans="1:13">
      <c r="A158" s="4" t="s">
        <v>359</v>
      </c>
      <c r="B158" s="5" t="s">
        <v>360</v>
      </c>
      <c r="C158" s="5" t="s">
        <v>342</v>
      </c>
      <c r="D158" s="5" t="s">
        <v>5</v>
      </c>
      <c r="E158" s="9"/>
      <c r="M158">
        <v>1</v>
      </c>
    </row>
    <row r="159" spans="1:13">
      <c r="A159" s="4" t="s">
        <v>361</v>
      </c>
      <c r="B159" s="5" t="s">
        <v>362</v>
      </c>
      <c r="C159" s="5" t="s">
        <v>260</v>
      </c>
      <c r="D159" s="5" t="s">
        <v>5</v>
      </c>
      <c r="E159" s="9"/>
      <c r="M159">
        <v>1</v>
      </c>
    </row>
    <row r="160" spans="1:13">
      <c r="A160" s="4" t="s">
        <v>363</v>
      </c>
      <c r="B160" s="5" t="s">
        <v>364</v>
      </c>
      <c r="C160" s="5" t="s">
        <v>260</v>
      </c>
      <c r="D160" s="5" t="s">
        <v>5</v>
      </c>
      <c r="E160" s="9"/>
      <c r="M160">
        <v>1</v>
      </c>
    </row>
    <row r="161" spans="1:13">
      <c r="A161" s="4" t="s">
        <v>365</v>
      </c>
      <c r="B161" s="5" t="s">
        <v>366</v>
      </c>
      <c r="C161" s="5" t="s">
        <v>292</v>
      </c>
      <c r="D161" s="5" t="s">
        <v>5</v>
      </c>
      <c r="E161" s="9"/>
      <c r="M161">
        <v>1</v>
      </c>
    </row>
    <row r="162" spans="1:13">
      <c r="A162" s="4" t="s">
        <v>367</v>
      </c>
      <c r="B162" s="5" t="s">
        <v>368</v>
      </c>
      <c r="C162" s="5" t="s">
        <v>260</v>
      </c>
      <c r="D162" s="5" t="s">
        <v>5</v>
      </c>
      <c r="E162" s="9"/>
      <c r="M162">
        <v>1</v>
      </c>
    </row>
    <row r="163" spans="1:13">
      <c r="A163" s="4" t="s">
        <v>369</v>
      </c>
      <c r="B163" s="5" t="s">
        <v>370</v>
      </c>
      <c r="C163" s="5" t="s">
        <v>289</v>
      </c>
      <c r="D163" s="5" t="s">
        <v>5</v>
      </c>
      <c r="E163" s="9"/>
      <c r="M163">
        <v>1</v>
      </c>
    </row>
    <row r="164" spans="1:13">
      <c r="A164" s="4" t="s">
        <v>371</v>
      </c>
      <c r="B164" s="5" t="s">
        <v>372</v>
      </c>
      <c r="C164" s="5" t="s">
        <v>246</v>
      </c>
      <c r="D164" s="5" t="s">
        <v>5</v>
      </c>
      <c r="E164" s="9"/>
      <c r="M164">
        <v>1</v>
      </c>
    </row>
    <row r="165" spans="1:13">
      <c r="A165" s="4" t="s">
        <v>373</v>
      </c>
      <c r="B165" s="5" t="s">
        <v>374</v>
      </c>
      <c r="C165" s="5" t="s">
        <v>246</v>
      </c>
      <c r="D165" s="5" t="s">
        <v>5</v>
      </c>
      <c r="E165" s="9"/>
      <c r="M165">
        <v>2</v>
      </c>
    </row>
    <row r="166" spans="1:13">
      <c r="A166" s="4" t="s">
        <v>375</v>
      </c>
      <c r="B166" s="5" t="s">
        <v>376</v>
      </c>
      <c r="C166" s="5" t="s">
        <v>274</v>
      </c>
      <c r="D166" s="5" t="s">
        <v>5</v>
      </c>
      <c r="E166" s="9"/>
      <c r="M166">
        <v>2</v>
      </c>
    </row>
    <row r="167" spans="1:13">
      <c r="A167" s="4" t="s">
        <v>377</v>
      </c>
      <c r="B167" s="5" t="s">
        <v>378</v>
      </c>
      <c r="C167" s="5" t="s">
        <v>246</v>
      </c>
      <c r="D167" s="5" t="s">
        <v>5</v>
      </c>
      <c r="E167" s="9"/>
      <c r="M167">
        <v>1</v>
      </c>
    </row>
    <row r="168" spans="1:13">
      <c r="A168" s="4" t="s">
        <v>379</v>
      </c>
      <c r="B168" s="5" t="s">
        <v>380</v>
      </c>
      <c r="C168" s="5" t="s">
        <v>243</v>
      </c>
      <c r="D168" s="5" t="s">
        <v>5</v>
      </c>
      <c r="E168" s="9"/>
      <c r="M168">
        <v>1</v>
      </c>
    </row>
    <row r="169" spans="1:13">
      <c r="A169" s="4" t="s">
        <v>381</v>
      </c>
      <c r="B169" s="5" t="s">
        <v>382</v>
      </c>
      <c r="C169" s="5" t="s">
        <v>279</v>
      </c>
      <c r="D169" s="5" t="s">
        <v>5</v>
      </c>
      <c r="E169" s="9"/>
      <c r="M169">
        <v>1</v>
      </c>
    </row>
    <row r="170" spans="1:13">
      <c r="A170" s="4" t="s">
        <v>383</v>
      </c>
      <c r="B170" s="5" t="s">
        <v>384</v>
      </c>
      <c r="C170" s="5" t="s">
        <v>263</v>
      </c>
      <c r="D170" s="5" t="s">
        <v>5</v>
      </c>
      <c r="E170" s="9"/>
      <c r="M170">
        <v>1</v>
      </c>
    </row>
    <row r="171" spans="1:13">
      <c r="A171" s="4" t="s">
        <v>385</v>
      </c>
      <c r="B171" s="5" t="s">
        <v>386</v>
      </c>
      <c r="C171" s="5" t="s">
        <v>263</v>
      </c>
      <c r="D171" s="5" t="s">
        <v>5</v>
      </c>
      <c r="E171" s="9"/>
      <c r="M171">
        <v>1</v>
      </c>
    </row>
    <row r="172" spans="1:13">
      <c r="A172" s="4" t="s">
        <v>387</v>
      </c>
      <c r="B172" s="5" t="s">
        <v>388</v>
      </c>
      <c r="C172" s="5" t="s">
        <v>260</v>
      </c>
      <c r="D172" s="5" t="s">
        <v>5</v>
      </c>
      <c r="E172" s="9"/>
      <c r="M172">
        <v>2</v>
      </c>
    </row>
    <row r="173" spans="1:13">
      <c r="A173" s="4" t="s">
        <v>389</v>
      </c>
      <c r="B173" s="5" t="s">
        <v>390</v>
      </c>
      <c r="C173" s="5" t="s">
        <v>260</v>
      </c>
      <c r="D173" s="5" t="s">
        <v>5</v>
      </c>
      <c r="E173" s="9"/>
      <c r="M173">
        <v>2</v>
      </c>
    </row>
    <row r="174" spans="1:13">
      <c r="A174" s="4" t="s">
        <v>391</v>
      </c>
      <c r="B174" s="5" t="s">
        <v>392</v>
      </c>
      <c r="C174" s="5" t="s">
        <v>243</v>
      </c>
      <c r="D174" s="5" t="s">
        <v>5</v>
      </c>
      <c r="E174" s="9"/>
      <c r="M174">
        <v>1</v>
      </c>
    </row>
    <row r="175" spans="1:13">
      <c r="A175" s="4" t="s">
        <v>393</v>
      </c>
      <c r="B175" s="5" t="s">
        <v>394</v>
      </c>
      <c r="C175" s="5" t="s">
        <v>289</v>
      </c>
      <c r="D175" s="5" t="s">
        <v>5</v>
      </c>
      <c r="E175" s="9"/>
      <c r="M175">
        <v>1</v>
      </c>
    </row>
    <row r="176" spans="1:13">
      <c r="A176" s="4" t="s">
        <v>395</v>
      </c>
      <c r="B176" s="5" t="s">
        <v>396</v>
      </c>
      <c r="C176" s="5" t="s">
        <v>289</v>
      </c>
      <c r="D176" s="5" t="s">
        <v>5</v>
      </c>
      <c r="E176" s="9"/>
      <c r="M176">
        <v>2</v>
      </c>
    </row>
    <row r="177" spans="1:13">
      <c r="A177" s="4" t="s">
        <v>397</v>
      </c>
      <c r="B177" s="5" t="s">
        <v>398</v>
      </c>
      <c r="C177" s="5" t="s">
        <v>342</v>
      </c>
      <c r="D177" s="5" t="s">
        <v>5</v>
      </c>
      <c r="E177" s="9"/>
      <c r="M177">
        <v>2</v>
      </c>
    </row>
    <row r="178" spans="1:13">
      <c r="A178" s="4" t="s">
        <v>399</v>
      </c>
      <c r="B178" s="5" t="s">
        <v>400</v>
      </c>
      <c r="C178" s="5" t="s">
        <v>243</v>
      </c>
      <c r="D178" s="5" t="s">
        <v>5</v>
      </c>
      <c r="E178" s="9"/>
      <c r="M178">
        <v>2</v>
      </c>
    </row>
    <row r="179" spans="1:13">
      <c r="A179" s="4" t="s">
        <v>401</v>
      </c>
      <c r="B179" s="5" t="s">
        <v>402</v>
      </c>
      <c r="C179" s="5" t="s">
        <v>243</v>
      </c>
      <c r="D179" s="5" t="s">
        <v>5</v>
      </c>
      <c r="E179" s="9"/>
      <c r="M179">
        <v>1</v>
      </c>
    </row>
    <row r="180" spans="1:13">
      <c r="A180" s="4" t="s">
        <v>403</v>
      </c>
      <c r="B180" s="5" t="s">
        <v>404</v>
      </c>
      <c r="C180" s="5" t="s">
        <v>405</v>
      </c>
      <c r="D180" s="5" t="s">
        <v>5</v>
      </c>
      <c r="E180" s="9"/>
      <c r="M180">
        <v>1</v>
      </c>
    </row>
    <row r="181" spans="1:13">
      <c r="A181" s="4" t="s">
        <v>406</v>
      </c>
      <c r="B181" s="5" t="s">
        <v>407</v>
      </c>
      <c r="C181" s="5" t="s">
        <v>274</v>
      </c>
      <c r="D181" s="5" t="s">
        <v>5</v>
      </c>
      <c r="E181" s="9"/>
      <c r="M181">
        <v>1</v>
      </c>
    </row>
    <row r="182" spans="1:13">
      <c r="A182" s="4" t="s">
        <v>408</v>
      </c>
      <c r="B182" s="5" t="s">
        <v>409</v>
      </c>
      <c r="C182" s="5" t="s">
        <v>405</v>
      </c>
      <c r="D182" s="5" t="s">
        <v>5</v>
      </c>
      <c r="E182" s="9"/>
      <c r="M182">
        <v>1</v>
      </c>
    </row>
    <row r="183" spans="1:13">
      <c r="A183" s="4" t="s">
        <v>410</v>
      </c>
      <c r="B183" s="5" t="s">
        <v>411</v>
      </c>
      <c r="C183" s="5" t="s">
        <v>405</v>
      </c>
      <c r="D183" s="5" t="s">
        <v>5</v>
      </c>
      <c r="E183" s="9"/>
      <c r="M183">
        <v>1</v>
      </c>
    </row>
    <row r="184" spans="1:13">
      <c r="A184" s="4" t="s">
        <v>412</v>
      </c>
      <c r="B184" s="5" t="s">
        <v>467</v>
      </c>
      <c r="C184" s="5" t="s">
        <v>279</v>
      </c>
      <c r="D184" s="5" t="s">
        <v>5</v>
      </c>
      <c r="E184" s="9"/>
      <c r="M184">
        <v>1</v>
      </c>
    </row>
    <row r="185" spans="1:13">
      <c r="A185" s="4" t="s">
        <v>414</v>
      </c>
      <c r="B185" s="5" t="s">
        <v>415</v>
      </c>
      <c r="C185" s="5" t="s">
        <v>246</v>
      </c>
      <c r="D185" s="5" t="s">
        <v>5</v>
      </c>
      <c r="E185" s="9"/>
      <c r="M185">
        <v>1</v>
      </c>
    </row>
    <row r="186" spans="1:13">
      <c r="A186" s="4" t="s">
        <v>416</v>
      </c>
      <c r="B186" s="5" t="s">
        <v>417</v>
      </c>
      <c r="C186" s="5" t="s">
        <v>263</v>
      </c>
      <c r="D186" s="5" t="s">
        <v>5</v>
      </c>
      <c r="E186" s="9"/>
      <c r="M186">
        <v>1</v>
      </c>
    </row>
    <row r="187" spans="1:13">
      <c r="A187" s="4" t="s">
        <v>418</v>
      </c>
      <c r="B187" s="5" t="s">
        <v>419</v>
      </c>
      <c r="C187" s="5" t="s">
        <v>263</v>
      </c>
      <c r="D187" s="5" t="s">
        <v>5</v>
      </c>
      <c r="E187" s="9"/>
      <c r="M187">
        <v>1</v>
      </c>
    </row>
    <row r="188" spans="1:13">
      <c r="A188" s="4" t="s">
        <v>420</v>
      </c>
      <c r="B188" s="5" t="s">
        <v>421</v>
      </c>
      <c r="C188" s="5" t="s">
        <v>251</v>
      </c>
      <c r="D188" s="5" t="s">
        <v>5</v>
      </c>
      <c r="E188" s="9"/>
      <c r="M188">
        <v>1</v>
      </c>
    </row>
    <row r="189" spans="1:13">
      <c r="A189" s="4" t="s">
        <v>422</v>
      </c>
      <c r="B189" s="5" t="s">
        <v>423</v>
      </c>
      <c r="C189" s="5" t="s">
        <v>251</v>
      </c>
      <c r="D189" s="5" t="s">
        <v>5</v>
      </c>
      <c r="E189" s="9"/>
      <c r="M189">
        <v>1</v>
      </c>
    </row>
    <row r="190" spans="1:13">
      <c r="A190" s="4" t="s">
        <v>424</v>
      </c>
      <c r="B190" s="5" t="s">
        <v>425</v>
      </c>
      <c r="C190" s="5" t="s">
        <v>342</v>
      </c>
      <c r="D190" s="5" t="s">
        <v>5</v>
      </c>
      <c r="E190" s="9"/>
      <c r="M190">
        <v>1</v>
      </c>
    </row>
    <row r="191" spans="1:13">
      <c r="A191" s="4" t="s">
        <v>426</v>
      </c>
      <c r="B191" s="5" t="s">
        <v>427</v>
      </c>
      <c r="C191" s="5" t="s">
        <v>279</v>
      </c>
      <c r="D191" s="5" t="s">
        <v>5</v>
      </c>
      <c r="E191" s="9"/>
      <c r="M191">
        <v>2</v>
      </c>
    </row>
    <row r="192" spans="1:13">
      <c r="A192" s="4" t="s">
        <v>428</v>
      </c>
      <c r="B192" s="5" t="s">
        <v>429</v>
      </c>
      <c r="C192" s="5" t="s">
        <v>279</v>
      </c>
      <c r="D192" s="5" t="s">
        <v>5</v>
      </c>
      <c r="E192" s="9"/>
      <c r="M192">
        <v>1</v>
      </c>
    </row>
    <row r="193" spans="1:13">
      <c r="A193" s="4" t="s">
        <v>430</v>
      </c>
      <c r="B193" s="5" t="s">
        <v>431</v>
      </c>
      <c r="C193" s="5" t="s">
        <v>260</v>
      </c>
      <c r="D193" s="5" t="s">
        <v>5</v>
      </c>
      <c r="E193" s="9"/>
      <c r="M193">
        <v>1</v>
      </c>
    </row>
    <row r="194" spans="1:13">
      <c r="A194" s="4" t="s">
        <v>432</v>
      </c>
      <c r="B194" s="5" t="s">
        <v>433</v>
      </c>
      <c r="C194" s="5" t="s">
        <v>289</v>
      </c>
      <c r="D194" s="5" t="s">
        <v>5</v>
      </c>
      <c r="E194" s="9"/>
      <c r="M194">
        <v>1</v>
      </c>
    </row>
    <row r="195" spans="1:13">
      <c r="A195" s="4" t="s">
        <v>434</v>
      </c>
      <c r="B195" s="5" t="s">
        <v>435</v>
      </c>
      <c r="C195" s="5" t="s">
        <v>289</v>
      </c>
      <c r="D195" s="5" t="s">
        <v>5</v>
      </c>
      <c r="E195" s="9"/>
      <c r="M195">
        <v>2</v>
      </c>
    </row>
    <row r="196" spans="1:13">
      <c r="A196" s="4" t="s">
        <v>436</v>
      </c>
      <c r="B196" s="5" t="s">
        <v>437</v>
      </c>
      <c r="C196" s="5" t="s">
        <v>405</v>
      </c>
      <c r="D196" s="5" t="s">
        <v>5</v>
      </c>
      <c r="E196" s="9"/>
      <c r="M196">
        <v>1</v>
      </c>
    </row>
    <row r="197" spans="1:13">
      <c r="A197" s="4" t="s">
        <v>438</v>
      </c>
      <c r="B197" s="5" t="s">
        <v>439</v>
      </c>
      <c r="C197" s="5" t="s">
        <v>405</v>
      </c>
      <c r="D197" s="5" t="s">
        <v>5</v>
      </c>
      <c r="E197" s="9"/>
      <c r="M197">
        <v>1</v>
      </c>
    </row>
    <row r="198" spans="1:13">
      <c r="A198" s="4" t="s">
        <v>440</v>
      </c>
      <c r="B198" s="5" t="s">
        <v>441</v>
      </c>
      <c r="C198" s="5" t="s">
        <v>405</v>
      </c>
      <c r="D198" s="5" t="s">
        <v>5</v>
      </c>
      <c r="E198" s="9"/>
      <c r="M198">
        <v>1</v>
      </c>
    </row>
    <row r="199" spans="1:13">
      <c r="A199" s="4" t="s">
        <v>442</v>
      </c>
      <c r="B199" s="5" t="s">
        <v>443</v>
      </c>
      <c r="C199" s="5" t="s">
        <v>405</v>
      </c>
      <c r="D199" s="5" t="s">
        <v>5</v>
      </c>
      <c r="E199" s="9"/>
      <c r="M199">
        <v>1</v>
      </c>
    </row>
    <row r="200" spans="1:13">
      <c r="A200" s="4" t="s">
        <v>444</v>
      </c>
      <c r="B200" s="5" t="s">
        <v>445</v>
      </c>
      <c r="C200" s="5" t="s">
        <v>405</v>
      </c>
      <c r="D200" s="5" t="s">
        <v>5</v>
      </c>
      <c r="E200" s="9"/>
      <c r="M200">
        <v>2</v>
      </c>
    </row>
    <row r="201" spans="1:13">
      <c r="A201" s="4" t="s">
        <v>446</v>
      </c>
      <c r="B201" s="5" t="s">
        <v>447</v>
      </c>
      <c r="C201" s="5" t="s">
        <v>448</v>
      </c>
      <c r="D201" s="5" t="s">
        <v>5</v>
      </c>
      <c r="E201" s="9"/>
      <c r="M201">
        <v>1</v>
      </c>
    </row>
    <row r="202" spans="1:13">
      <c r="A202" s="4" t="s">
        <v>449</v>
      </c>
      <c r="B202" s="5" t="s">
        <v>450</v>
      </c>
      <c r="C202" s="5" t="s">
        <v>448</v>
      </c>
      <c r="D202" s="5" t="s">
        <v>5</v>
      </c>
      <c r="E202" s="9"/>
      <c r="M202">
        <v>1</v>
      </c>
    </row>
    <row r="203" spans="1:13">
      <c r="A203" s="4" t="s">
        <v>451</v>
      </c>
      <c r="B203" s="5" t="s">
        <v>452</v>
      </c>
      <c r="C203" s="5" t="s">
        <v>448</v>
      </c>
      <c r="D203" s="5" t="s">
        <v>5</v>
      </c>
      <c r="E203" s="9"/>
      <c r="M203">
        <v>2</v>
      </c>
    </row>
    <row r="204" spans="1:13">
      <c r="A204" s="4" t="s">
        <v>453</v>
      </c>
      <c r="B204" s="5" t="s">
        <v>454</v>
      </c>
      <c r="C204" s="5" t="s">
        <v>448</v>
      </c>
      <c r="D204" s="5" t="s">
        <v>5</v>
      </c>
      <c r="E204" s="9"/>
      <c r="M204">
        <v>1</v>
      </c>
    </row>
    <row r="205" spans="1:13">
      <c r="A205" s="4" t="s">
        <v>455</v>
      </c>
      <c r="B205" s="5" t="s">
        <v>456</v>
      </c>
      <c r="C205" s="5" t="s">
        <v>448</v>
      </c>
      <c r="D205" s="5" t="s">
        <v>5</v>
      </c>
      <c r="E205" s="9"/>
      <c r="M205">
        <v>1</v>
      </c>
    </row>
    <row r="206" spans="1:13">
      <c r="A206" s="4" t="s">
        <v>457</v>
      </c>
      <c r="B206" s="5" t="s">
        <v>458</v>
      </c>
      <c r="C206" s="5" t="s">
        <v>448</v>
      </c>
      <c r="D206" s="5" t="s">
        <v>5</v>
      </c>
      <c r="E206" s="9"/>
      <c r="M206">
        <v>1</v>
      </c>
    </row>
    <row r="207" spans="1:13">
      <c r="A207" s="4" t="s">
        <v>459</v>
      </c>
      <c r="B207" s="5" t="s">
        <v>460</v>
      </c>
      <c r="C207" s="5" t="s">
        <v>448</v>
      </c>
      <c r="D207" s="5" t="s">
        <v>5</v>
      </c>
      <c r="E207" s="9"/>
      <c r="M207">
        <v>2</v>
      </c>
    </row>
    <row r="208" spans="1:13">
      <c r="A208" s="4" t="s">
        <v>241</v>
      </c>
      <c r="B208" s="5" t="s">
        <v>242</v>
      </c>
      <c r="C208" s="5" t="s">
        <v>243</v>
      </c>
      <c r="D208" s="5" t="s">
        <v>6</v>
      </c>
      <c r="E208" s="17">
        <v>2</v>
      </c>
      <c r="F208">
        <v>26</v>
      </c>
      <c r="G208" s="86">
        <v>0</v>
      </c>
      <c r="H208">
        <v>0</v>
      </c>
      <c r="I208">
        <v>704</v>
      </c>
      <c r="J208">
        <v>356</v>
      </c>
      <c r="K208">
        <v>50</v>
      </c>
      <c r="L208">
        <v>1</v>
      </c>
      <c r="M208">
        <v>1</v>
      </c>
    </row>
    <row r="209" spans="1:13">
      <c r="A209" s="4" t="s">
        <v>244</v>
      </c>
      <c r="B209" s="5" t="s">
        <v>245</v>
      </c>
      <c r="C209" s="5" t="s">
        <v>246</v>
      </c>
      <c r="D209" s="5" t="s">
        <v>6</v>
      </c>
      <c r="E209" s="17">
        <v>2</v>
      </c>
      <c r="F209">
        <v>9</v>
      </c>
      <c r="G209" s="86">
        <v>0</v>
      </c>
      <c r="H209">
        <v>0</v>
      </c>
      <c r="I209">
        <v>500</v>
      </c>
      <c r="J209">
        <v>224</v>
      </c>
      <c r="K209">
        <v>422</v>
      </c>
      <c r="L209">
        <v>1</v>
      </c>
      <c r="M209">
        <v>1</v>
      </c>
    </row>
    <row r="210" spans="1:13">
      <c r="A210" s="4" t="s">
        <v>247</v>
      </c>
      <c r="B210" s="5" t="s">
        <v>248</v>
      </c>
      <c r="C210" s="5" t="s">
        <v>243</v>
      </c>
      <c r="D210" s="5" t="s">
        <v>6</v>
      </c>
      <c r="E210" s="17">
        <v>2</v>
      </c>
      <c r="F210">
        <v>15</v>
      </c>
      <c r="G210" s="86">
        <v>0</v>
      </c>
      <c r="H210">
        <v>0</v>
      </c>
      <c r="I210">
        <v>280</v>
      </c>
      <c r="J210">
        <v>120</v>
      </c>
      <c r="K210">
        <v>354</v>
      </c>
      <c r="L210">
        <v>1</v>
      </c>
      <c r="M210">
        <v>2</v>
      </c>
    </row>
    <row r="211" spans="1:13">
      <c r="A211" s="4" t="s">
        <v>249</v>
      </c>
      <c r="B211" s="5" t="s">
        <v>250</v>
      </c>
      <c r="C211" s="5" t="s">
        <v>251</v>
      </c>
      <c r="D211" s="5" t="s">
        <v>6</v>
      </c>
      <c r="E211" s="17">
        <v>2</v>
      </c>
      <c r="F211">
        <v>10</v>
      </c>
      <c r="G211" s="86">
        <v>1</v>
      </c>
      <c r="H211">
        <v>2</v>
      </c>
      <c r="I211">
        <v>150</v>
      </c>
      <c r="J211">
        <v>180</v>
      </c>
      <c r="K211">
        <v>0</v>
      </c>
      <c r="L211">
        <v>2</v>
      </c>
      <c r="M211">
        <v>2</v>
      </c>
    </row>
    <row r="212" spans="1:13">
      <c r="A212" s="4" t="s">
        <v>252</v>
      </c>
      <c r="B212" s="5" t="s">
        <v>253</v>
      </c>
      <c r="C212" s="5" t="s">
        <v>251</v>
      </c>
      <c r="D212" s="5" t="s">
        <v>6</v>
      </c>
      <c r="E212" s="17">
        <v>2</v>
      </c>
      <c r="F212">
        <v>0</v>
      </c>
      <c r="G212" s="86">
        <v>0</v>
      </c>
      <c r="H212">
        <v>0</v>
      </c>
      <c r="I212">
        <v>60</v>
      </c>
      <c r="J212">
        <v>60</v>
      </c>
      <c r="K212">
        <v>190</v>
      </c>
      <c r="L212">
        <v>2</v>
      </c>
      <c r="M212">
        <v>1</v>
      </c>
    </row>
    <row r="213" spans="1:13">
      <c r="A213" s="4" t="s">
        <v>254</v>
      </c>
      <c r="B213" s="5" t="s">
        <v>255</v>
      </c>
      <c r="C213" s="5" t="s">
        <v>251</v>
      </c>
      <c r="D213" s="5" t="s">
        <v>6</v>
      </c>
      <c r="E213" s="17">
        <v>1</v>
      </c>
      <c r="F213">
        <v>0</v>
      </c>
      <c r="G213" s="86">
        <v>0</v>
      </c>
      <c r="H213">
        <v>0</v>
      </c>
      <c r="I213">
        <v>0</v>
      </c>
      <c r="J213">
        <v>0</v>
      </c>
      <c r="K213">
        <v>0</v>
      </c>
      <c r="L213">
        <v>2</v>
      </c>
      <c r="M213">
        <v>1</v>
      </c>
    </row>
    <row r="214" spans="1:13">
      <c r="A214" s="4" t="s">
        <v>256</v>
      </c>
      <c r="B214" s="5" t="s">
        <v>257</v>
      </c>
      <c r="C214" s="5" t="s">
        <v>243</v>
      </c>
      <c r="D214" s="5" t="s">
        <v>6</v>
      </c>
      <c r="E214" s="17">
        <v>1</v>
      </c>
      <c r="F214">
        <v>4</v>
      </c>
      <c r="G214" s="86">
        <v>0</v>
      </c>
      <c r="H214">
        <v>0</v>
      </c>
      <c r="I214">
        <v>425</v>
      </c>
      <c r="J214">
        <v>339</v>
      </c>
      <c r="K214">
        <v>0</v>
      </c>
      <c r="L214">
        <v>2</v>
      </c>
      <c r="M214">
        <v>2</v>
      </c>
    </row>
    <row r="215" spans="1:13">
      <c r="A215" s="4" t="s">
        <v>258</v>
      </c>
      <c r="B215" s="5" t="s">
        <v>259</v>
      </c>
      <c r="C215" s="5" t="s">
        <v>260</v>
      </c>
      <c r="D215" s="5" t="s">
        <v>6</v>
      </c>
      <c r="E215" s="38">
        <v>3</v>
      </c>
      <c r="F215">
        <v>0</v>
      </c>
      <c r="G215" s="86">
        <v>0</v>
      </c>
      <c r="H215">
        <v>0</v>
      </c>
      <c r="I215">
        <v>0</v>
      </c>
      <c r="J215">
        <v>0</v>
      </c>
      <c r="K215">
        <v>0</v>
      </c>
      <c r="L215" s="32">
        <v>3</v>
      </c>
      <c r="M215" s="32">
        <v>3</v>
      </c>
    </row>
    <row r="216" spans="1:13">
      <c r="A216" s="4" t="s">
        <v>261</v>
      </c>
      <c r="B216" s="5" t="s">
        <v>262</v>
      </c>
      <c r="C216" s="5" t="s">
        <v>263</v>
      </c>
      <c r="D216" s="5" t="s">
        <v>6</v>
      </c>
      <c r="E216" s="17">
        <v>1</v>
      </c>
      <c r="F216">
        <v>15</v>
      </c>
      <c r="G216" s="86">
        <v>0</v>
      </c>
      <c r="H216">
        <v>0</v>
      </c>
      <c r="I216">
        <v>250</v>
      </c>
      <c r="J216">
        <v>150</v>
      </c>
      <c r="K216">
        <v>125</v>
      </c>
      <c r="L216">
        <v>1</v>
      </c>
      <c r="M216">
        <v>1</v>
      </c>
    </row>
    <row r="217" spans="1:13">
      <c r="A217" s="4" t="s">
        <v>264</v>
      </c>
      <c r="B217" s="5" t="s">
        <v>265</v>
      </c>
      <c r="C217" s="5" t="s">
        <v>260</v>
      </c>
      <c r="D217" s="5" t="s">
        <v>6</v>
      </c>
      <c r="E217" s="17">
        <v>2</v>
      </c>
      <c r="F217">
        <v>30</v>
      </c>
      <c r="G217" s="86">
        <v>3</v>
      </c>
      <c r="H217">
        <v>6</v>
      </c>
      <c r="I217">
        <v>50</v>
      </c>
      <c r="J217">
        <v>200</v>
      </c>
      <c r="K217">
        <v>250</v>
      </c>
      <c r="L217">
        <v>2</v>
      </c>
      <c r="M217">
        <v>2</v>
      </c>
    </row>
    <row r="218" spans="1:13">
      <c r="A218" s="4" t="s">
        <v>266</v>
      </c>
      <c r="B218" s="5" t="s">
        <v>267</v>
      </c>
      <c r="C218" s="5" t="s">
        <v>263</v>
      </c>
      <c r="D218" s="5" t="s">
        <v>6</v>
      </c>
      <c r="E218" s="17">
        <v>2</v>
      </c>
      <c r="F218">
        <v>18</v>
      </c>
      <c r="G218" s="86">
        <v>0</v>
      </c>
      <c r="H218">
        <v>0</v>
      </c>
      <c r="I218">
        <v>0</v>
      </c>
      <c r="J218">
        <v>50</v>
      </c>
      <c r="K218">
        <v>0</v>
      </c>
      <c r="L218">
        <v>2</v>
      </c>
      <c r="M218">
        <v>1</v>
      </c>
    </row>
    <row r="219" spans="1:13">
      <c r="A219" s="4" t="s">
        <v>268</v>
      </c>
      <c r="B219" s="5" t="s">
        <v>269</v>
      </c>
      <c r="C219" s="5" t="s">
        <v>263</v>
      </c>
      <c r="D219" s="5" t="s">
        <v>6</v>
      </c>
      <c r="E219" s="17">
        <v>2</v>
      </c>
      <c r="F219">
        <v>11</v>
      </c>
      <c r="G219" s="86">
        <v>0</v>
      </c>
      <c r="H219">
        <v>0</v>
      </c>
      <c r="I219">
        <v>220</v>
      </c>
      <c r="J219">
        <v>150</v>
      </c>
      <c r="K219">
        <v>15</v>
      </c>
      <c r="L219">
        <v>2</v>
      </c>
      <c r="M219">
        <v>1</v>
      </c>
    </row>
    <row r="220" spans="1:13">
      <c r="A220" s="4" t="s">
        <v>270</v>
      </c>
      <c r="B220" s="5" t="s">
        <v>271</v>
      </c>
      <c r="C220" s="5" t="s">
        <v>251</v>
      </c>
      <c r="D220" s="5" t="s">
        <v>6</v>
      </c>
      <c r="E220" s="17">
        <v>2</v>
      </c>
      <c r="F220">
        <v>11</v>
      </c>
      <c r="G220" s="86">
        <v>30</v>
      </c>
      <c r="H220">
        <v>0</v>
      </c>
      <c r="I220">
        <v>1500</v>
      </c>
      <c r="J220">
        <v>1918</v>
      </c>
      <c r="K220">
        <v>606</v>
      </c>
      <c r="L220">
        <v>2</v>
      </c>
      <c r="M220">
        <v>1</v>
      </c>
    </row>
    <row r="221" spans="1:13">
      <c r="A221" s="4" t="s">
        <v>272</v>
      </c>
      <c r="B221" s="5" t="s">
        <v>273</v>
      </c>
      <c r="C221" s="5" t="s">
        <v>274</v>
      </c>
      <c r="D221" s="5" t="s">
        <v>6</v>
      </c>
      <c r="E221" s="17">
        <v>2</v>
      </c>
      <c r="F221">
        <v>18</v>
      </c>
      <c r="G221" s="86">
        <v>1</v>
      </c>
      <c r="H221">
        <v>0</v>
      </c>
      <c r="I221">
        <v>182</v>
      </c>
      <c r="J221">
        <v>2841</v>
      </c>
      <c r="K221">
        <v>1714</v>
      </c>
      <c r="L221">
        <v>1</v>
      </c>
      <c r="M221">
        <v>1</v>
      </c>
    </row>
    <row r="222" spans="1:13">
      <c r="A222" s="4" t="s">
        <v>275</v>
      </c>
      <c r="B222" s="5" t="s">
        <v>276</v>
      </c>
      <c r="C222" s="5" t="s">
        <v>243</v>
      </c>
      <c r="D222" s="5" t="s">
        <v>6</v>
      </c>
      <c r="E222" s="17">
        <v>1</v>
      </c>
      <c r="F222">
        <v>3</v>
      </c>
      <c r="G222" s="86">
        <v>0</v>
      </c>
      <c r="H222">
        <v>1</v>
      </c>
      <c r="I222">
        <v>250</v>
      </c>
      <c r="J222">
        <v>160</v>
      </c>
      <c r="K222">
        <v>350</v>
      </c>
      <c r="L222">
        <v>2</v>
      </c>
      <c r="M222">
        <v>1</v>
      </c>
    </row>
    <row r="223" spans="1:13">
      <c r="A223" s="4" t="s">
        <v>277</v>
      </c>
      <c r="B223" s="5" t="s">
        <v>278</v>
      </c>
      <c r="C223" s="5" t="s">
        <v>279</v>
      </c>
      <c r="D223" s="5" t="s">
        <v>6</v>
      </c>
      <c r="E223" s="17">
        <v>1</v>
      </c>
      <c r="F223">
        <v>16</v>
      </c>
      <c r="G223" s="86">
        <v>0</v>
      </c>
      <c r="H223">
        <v>0</v>
      </c>
      <c r="I223">
        <v>1000</v>
      </c>
      <c r="J223">
        <v>2000</v>
      </c>
      <c r="K223">
        <v>2000</v>
      </c>
      <c r="L223">
        <v>2</v>
      </c>
      <c r="M223">
        <v>1</v>
      </c>
    </row>
    <row r="224" spans="1:13">
      <c r="A224" s="4" t="s">
        <v>280</v>
      </c>
      <c r="B224" s="5" t="s">
        <v>281</v>
      </c>
      <c r="C224" s="5" t="s">
        <v>279</v>
      </c>
      <c r="D224" s="5" t="s">
        <v>6</v>
      </c>
      <c r="E224" s="17">
        <v>2</v>
      </c>
      <c r="F224">
        <v>24</v>
      </c>
      <c r="G224" s="86">
        <v>0</v>
      </c>
      <c r="H224">
        <v>0</v>
      </c>
      <c r="I224">
        <v>350</v>
      </c>
      <c r="J224">
        <v>520</v>
      </c>
      <c r="K224">
        <v>520</v>
      </c>
      <c r="L224">
        <v>2</v>
      </c>
      <c r="M224">
        <v>2</v>
      </c>
    </row>
    <row r="225" spans="1:13">
      <c r="A225" s="4" t="s">
        <v>282</v>
      </c>
      <c r="B225" s="5" t="s">
        <v>283</v>
      </c>
      <c r="C225" s="5" t="s">
        <v>284</v>
      </c>
      <c r="D225" s="5" t="s">
        <v>6</v>
      </c>
      <c r="E225" s="17">
        <v>2</v>
      </c>
      <c r="F225">
        <v>0</v>
      </c>
      <c r="G225" s="86">
        <v>0</v>
      </c>
      <c r="H225">
        <v>0</v>
      </c>
      <c r="I225">
        <v>0</v>
      </c>
      <c r="J225">
        <v>195</v>
      </c>
      <c r="K225">
        <v>24</v>
      </c>
      <c r="L225">
        <v>2</v>
      </c>
      <c r="M225">
        <v>1</v>
      </c>
    </row>
    <row r="226" spans="1:13">
      <c r="A226" s="4" t="s">
        <v>285</v>
      </c>
      <c r="B226" s="5" t="s">
        <v>286</v>
      </c>
      <c r="C226" s="5" t="s">
        <v>279</v>
      </c>
      <c r="D226" s="5" t="s">
        <v>6</v>
      </c>
      <c r="E226" s="17">
        <v>2</v>
      </c>
      <c r="F226">
        <v>38</v>
      </c>
      <c r="G226" s="86">
        <v>0</v>
      </c>
      <c r="H226">
        <v>0</v>
      </c>
      <c r="I226">
        <v>1500</v>
      </c>
      <c r="J226">
        <v>1650</v>
      </c>
      <c r="K226">
        <v>530</v>
      </c>
      <c r="L226">
        <v>2</v>
      </c>
      <c r="M226">
        <v>1</v>
      </c>
    </row>
    <row r="227" spans="1:13">
      <c r="A227" s="4" t="s">
        <v>287</v>
      </c>
      <c r="B227" s="5" t="s">
        <v>288</v>
      </c>
      <c r="C227" s="5" t="s">
        <v>289</v>
      </c>
      <c r="D227" s="5" t="s">
        <v>6</v>
      </c>
      <c r="E227" s="17">
        <v>2</v>
      </c>
      <c r="F227">
        <v>8</v>
      </c>
      <c r="G227" s="86">
        <v>0</v>
      </c>
      <c r="H227">
        <v>1</v>
      </c>
      <c r="I227">
        <v>138</v>
      </c>
      <c r="J227">
        <v>200</v>
      </c>
      <c r="K227">
        <v>0</v>
      </c>
      <c r="L227">
        <v>2</v>
      </c>
      <c r="M227">
        <v>1</v>
      </c>
    </row>
    <row r="228" spans="1:13">
      <c r="A228" s="4" t="s">
        <v>290</v>
      </c>
      <c r="B228" s="5" t="s">
        <v>291</v>
      </c>
      <c r="C228" s="5" t="s">
        <v>292</v>
      </c>
      <c r="D228" s="5" t="s">
        <v>6</v>
      </c>
      <c r="E228" s="17">
        <v>2</v>
      </c>
      <c r="F228">
        <v>4</v>
      </c>
      <c r="G228" s="86">
        <v>0</v>
      </c>
      <c r="H228">
        <v>0</v>
      </c>
      <c r="I228">
        <v>517</v>
      </c>
      <c r="J228">
        <v>96</v>
      </c>
      <c r="K228">
        <v>456</v>
      </c>
      <c r="L228">
        <v>2</v>
      </c>
      <c r="M228">
        <v>2</v>
      </c>
    </row>
    <row r="229" spans="1:13">
      <c r="A229" s="4" t="s">
        <v>293</v>
      </c>
      <c r="B229" s="5" t="s">
        <v>294</v>
      </c>
      <c r="C229" s="5" t="s">
        <v>279</v>
      </c>
      <c r="D229" s="5" t="s">
        <v>6</v>
      </c>
      <c r="E229" s="17">
        <v>2</v>
      </c>
      <c r="F229">
        <v>9</v>
      </c>
      <c r="G229" s="86">
        <v>0</v>
      </c>
      <c r="H229">
        <v>0</v>
      </c>
      <c r="I229">
        <v>312</v>
      </c>
      <c r="J229">
        <v>550</v>
      </c>
      <c r="K229">
        <v>219</v>
      </c>
      <c r="L229">
        <v>2</v>
      </c>
      <c r="M229">
        <v>2</v>
      </c>
    </row>
    <row r="230" spans="1:13">
      <c r="A230" s="4" t="s">
        <v>295</v>
      </c>
      <c r="B230" s="5" t="s">
        <v>296</v>
      </c>
      <c r="C230" s="5" t="s">
        <v>279</v>
      </c>
      <c r="D230" s="5" t="s">
        <v>6</v>
      </c>
      <c r="E230" s="17">
        <v>1</v>
      </c>
      <c r="F230">
        <v>38</v>
      </c>
      <c r="G230" s="86">
        <v>0</v>
      </c>
      <c r="H230">
        <v>0</v>
      </c>
      <c r="I230">
        <v>800</v>
      </c>
      <c r="J230">
        <v>0</v>
      </c>
      <c r="K230">
        <v>651</v>
      </c>
      <c r="L230">
        <v>1</v>
      </c>
      <c r="M230">
        <v>2</v>
      </c>
    </row>
    <row r="231" spans="1:13">
      <c r="A231" s="4" t="s">
        <v>297</v>
      </c>
      <c r="B231" s="5" t="s">
        <v>298</v>
      </c>
      <c r="C231" s="5" t="s">
        <v>289</v>
      </c>
      <c r="D231" s="5" t="s">
        <v>6</v>
      </c>
      <c r="E231" s="17">
        <v>1</v>
      </c>
      <c r="F231">
        <v>5</v>
      </c>
      <c r="G231" s="86">
        <v>35</v>
      </c>
      <c r="H231">
        <v>0</v>
      </c>
      <c r="I231">
        <v>0</v>
      </c>
      <c r="J231">
        <v>240</v>
      </c>
      <c r="K231">
        <v>200</v>
      </c>
      <c r="L231">
        <v>2</v>
      </c>
      <c r="M231">
        <v>2</v>
      </c>
    </row>
    <row r="232" spans="1:13">
      <c r="A232" s="4" t="s">
        <v>299</v>
      </c>
      <c r="B232" s="5" t="s">
        <v>300</v>
      </c>
      <c r="C232" s="5" t="s">
        <v>243</v>
      </c>
      <c r="D232" s="5" t="s">
        <v>6</v>
      </c>
      <c r="E232" s="17">
        <v>2</v>
      </c>
      <c r="F232">
        <v>6</v>
      </c>
      <c r="G232" s="86">
        <v>0</v>
      </c>
      <c r="H232">
        <v>0</v>
      </c>
      <c r="I232">
        <v>120</v>
      </c>
      <c r="J232">
        <v>150</v>
      </c>
      <c r="K232">
        <v>100</v>
      </c>
      <c r="L232">
        <v>2</v>
      </c>
      <c r="M232">
        <v>2</v>
      </c>
    </row>
    <row r="233" spans="1:13">
      <c r="A233" s="4" t="s">
        <v>301</v>
      </c>
      <c r="B233" s="5" t="s">
        <v>302</v>
      </c>
      <c r="C233" s="5" t="s">
        <v>274</v>
      </c>
      <c r="D233" s="5" t="s">
        <v>6</v>
      </c>
      <c r="E233" s="17">
        <v>1</v>
      </c>
      <c r="F233">
        <v>26</v>
      </c>
      <c r="G233" s="86">
        <v>0</v>
      </c>
      <c r="H233">
        <v>1</v>
      </c>
      <c r="I233">
        <v>374</v>
      </c>
      <c r="J233">
        <v>1043</v>
      </c>
      <c r="K233">
        <v>395</v>
      </c>
      <c r="L233">
        <v>2</v>
      </c>
      <c r="M233">
        <v>2</v>
      </c>
    </row>
    <row r="234" spans="1:13">
      <c r="A234" s="4" t="s">
        <v>303</v>
      </c>
      <c r="B234" s="5" t="s">
        <v>304</v>
      </c>
      <c r="C234" s="5" t="s">
        <v>284</v>
      </c>
      <c r="D234" s="5" t="s">
        <v>6</v>
      </c>
      <c r="E234" s="17">
        <v>1</v>
      </c>
      <c r="F234">
        <v>5</v>
      </c>
      <c r="G234" s="86">
        <v>10</v>
      </c>
      <c r="H234">
        <v>1</v>
      </c>
      <c r="I234">
        <v>1500</v>
      </c>
      <c r="J234">
        <v>1799</v>
      </c>
      <c r="K234">
        <v>146</v>
      </c>
      <c r="L234">
        <v>2</v>
      </c>
      <c r="M234">
        <v>1</v>
      </c>
    </row>
    <row r="235" spans="1:13">
      <c r="A235" s="4" t="s">
        <v>305</v>
      </c>
      <c r="B235" s="5" t="s">
        <v>306</v>
      </c>
      <c r="C235" s="5" t="s">
        <v>292</v>
      </c>
      <c r="D235" s="5" t="s">
        <v>6</v>
      </c>
      <c r="E235" s="17">
        <v>2</v>
      </c>
      <c r="F235">
        <v>7</v>
      </c>
      <c r="G235" s="86">
        <v>0</v>
      </c>
      <c r="H235">
        <v>0</v>
      </c>
      <c r="I235">
        <v>1510</v>
      </c>
      <c r="J235">
        <v>365</v>
      </c>
      <c r="K235">
        <v>430</v>
      </c>
      <c r="L235">
        <v>2</v>
      </c>
      <c r="M235">
        <v>1</v>
      </c>
    </row>
    <row r="236" spans="1:13">
      <c r="A236" s="4" t="s">
        <v>307</v>
      </c>
      <c r="B236" s="5" t="s">
        <v>308</v>
      </c>
      <c r="C236" s="5" t="s">
        <v>309</v>
      </c>
      <c r="D236" s="5" t="s">
        <v>6</v>
      </c>
      <c r="E236" s="17">
        <v>1</v>
      </c>
      <c r="F236">
        <v>6</v>
      </c>
      <c r="G236" s="86">
        <v>5</v>
      </c>
      <c r="H236">
        <v>0</v>
      </c>
      <c r="I236">
        <v>50</v>
      </c>
      <c r="J236">
        <v>1025</v>
      </c>
      <c r="K236">
        <v>0</v>
      </c>
      <c r="L236">
        <v>2</v>
      </c>
      <c r="M236">
        <v>1</v>
      </c>
    </row>
    <row r="237" spans="1:13">
      <c r="A237" s="4" t="s">
        <v>310</v>
      </c>
      <c r="B237" s="5" t="s">
        <v>311</v>
      </c>
      <c r="C237" s="5" t="s">
        <v>309</v>
      </c>
      <c r="D237" s="5" t="s">
        <v>6</v>
      </c>
      <c r="E237" s="17">
        <v>1</v>
      </c>
      <c r="F237">
        <v>1</v>
      </c>
      <c r="G237" s="86">
        <v>1</v>
      </c>
      <c r="H237">
        <v>0</v>
      </c>
      <c r="I237">
        <v>0</v>
      </c>
      <c r="J237">
        <v>567</v>
      </c>
      <c r="K237">
        <v>0</v>
      </c>
      <c r="L237">
        <v>2</v>
      </c>
      <c r="M237">
        <v>2</v>
      </c>
    </row>
    <row r="238" spans="1:13">
      <c r="A238" s="4" t="s">
        <v>312</v>
      </c>
      <c r="B238" s="5" t="s">
        <v>313</v>
      </c>
      <c r="C238" s="5" t="s">
        <v>263</v>
      </c>
      <c r="D238" s="5" t="s">
        <v>6</v>
      </c>
      <c r="E238" s="17">
        <v>1</v>
      </c>
      <c r="F238">
        <v>8</v>
      </c>
      <c r="G238" s="86">
        <v>3</v>
      </c>
      <c r="H238">
        <v>0</v>
      </c>
      <c r="I238">
        <v>90</v>
      </c>
      <c r="J238">
        <v>650</v>
      </c>
      <c r="K238">
        <v>150</v>
      </c>
      <c r="L238">
        <v>1</v>
      </c>
      <c r="M238">
        <v>1</v>
      </c>
    </row>
    <row r="239" spans="1:13">
      <c r="A239" s="4" t="s">
        <v>314</v>
      </c>
      <c r="B239" s="5" t="s">
        <v>315</v>
      </c>
      <c r="C239" s="5" t="s">
        <v>263</v>
      </c>
      <c r="D239" s="5" t="s">
        <v>6</v>
      </c>
      <c r="E239" s="17">
        <v>1</v>
      </c>
      <c r="F239">
        <v>22</v>
      </c>
      <c r="G239" s="86">
        <v>0</v>
      </c>
      <c r="H239">
        <v>0</v>
      </c>
      <c r="I239">
        <v>3804</v>
      </c>
      <c r="J239">
        <v>1114</v>
      </c>
      <c r="K239">
        <v>503</v>
      </c>
      <c r="L239">
        <v>1</v>
      </c>
      <c r="M239">
        <v>2</v>
      </c>
    </row>
    <row r="240" spans="1:13">
      <c r="A240" s="4" t="s">
        <v>316</v>
      </c>
      <c r="B240" s="5" t="s">
        <v>317</v>
      </c>
      <c r="C240" s="5" t="s">
        <v>263</v>
      </c>
      <c r="D240" s="5" t="s">
        <v>6</v>
      </c>
      <c r="E240" s="17">
        <v>1</v>
      </c>
      <c r="F240">
        <v>19</v>
      </c>
      <c r="G240" s="86">
        <v>0</v>
      </c>
      <c r="H240">
        <v>0</v>
      </c>
      <c r="I240">
        <v>250</v>
      </c>
      <c r="J240">
        <v>350</v>
      </c>
      <c r="K240">
        <v>800</v>
      </c>
      <c r="L240">
        <v>2</v>
      </c>
      <c r="M240">
        <v>1</v>
      </c>
    </row>
    <row r="241" spans="1:13">
      <c r="A241" s="4" t="s">
        <v>318</v>
      </c>
      <c r="B241" s="5" t="s">
        <v>319</v>
      </c>
      <c r="C241" s="5" t="s">
        <v>279</v>
      </c>
      <c r="D241" s="5" t="s">
        <v>6</v>
      </c>
      <c r="E241" s="17">
        <v>1</v>
      </c>
      <c r="F241">
        <v>40</v>
      </c>
      <c r="G241" s="86">
        <v>0</v>
      </c>
      <c r="H241">
        <v>0</v>
      </c>
      <c r="I241">
        <v>1500</v>
      </c>
      <c r="J241">
        <v>700</v>
      </c>
      <c r="K241">
        <v>850</v>
      </c>
      <c r="L241">
        <v>2</v>
      </c>
      <c r="M241">
        <v>2</v>
      </c>
    </row>
    <row r="242" spans="1:13">
      <c r="A242" s="4" t="s">
        <v>320</v>
      </c>
      <c r="B242" s="5" t="s">
        <v>321</v>
      </c>
      <c r="C242" s="5" t="s">
        <v>263</v>
      </c>
      <c r="D242" s="5" t="s">
        <v>6</v>
      </c>
      <c r="E242" s="17">
        <v>2</v>
      </c>
      <c r="F242">
        <v>7</v>
      </c>
      <c r="G242" s="86">
        <v>0</v>
      </c>
      <c r="H242">
        <v>0</v>
      </c>
      <c r="I242">
        <v>100</v>
      </c>
      <c r="J242">
        <v>500</v>
      </c>
      <c r="K242">
        <v>1000</v>
      </c>
      <c r="L242">
        <v>2</v>
      </c>
      <c r="M242">
        <v>2</v>
      </c>
    </row>
    <row r="243" spans="1:13">
      <c r="A243" s="4" t="s">
        <v>322</v>
      </c>
      <c r="B243" s="5" t="s">
        <v>323</v>
      </c>
      <c r="C243" s="5" t="s">
        <v>292</v>
      </c>
      <c r="D243" s="5" t="s">
        <v>6</v>
      </c>
      <c r="E243" s="17">
        <v>2</v>
      </c>
      <c r="F243">
        <v>24</v>
      </c>
      <c r="G243" s="86">
        <v>0</v>
      </c>
      <c r="H243">
        <v>0</v>
      </c>
      <c r="I243">
        <v>1300</v>
      </c>
      <c r="J243">
        <v>800</v>
      </c>
      <c r="K243">
        <v>1000</v>
      </c>
      <c r="L243">
        <v>2</v>
      </c>
      <c r="M243">
        <v>1</v>
      </c>
    </row>
    <row r="244" spans="1:13">
      <c r="A244" s="4" t="s">
        <v>324</v>
      </c>
      <c r="B244" s="5" t="s">
        <v>325</v>
      </c>
      <c r="C244" s="5" t="s">
        <v>284</v>
      </c>
      <c r="D244" s="5" t="s">
        <v>6</v>
      </c>
      <c r="E244" s="17">
        <v>2</v>
      </c>
      <c r="F244">
        <v>1</v>
      </c>
      <c r="G244" s="86">
        <v>5</v>
      </c>
      <c r="H244">
        <v>1</v>
      </c>
      <c r="I244">
        <v>0</v>
      </c>
      <c r="J244">
        <v>137</v>
      </c>
      <c r="K244">
        <v>24</v>
      </c>
      <c r="L244">
        <v>2</v>
      </c>
      <c r="M244">
        <v>1</v>
      </c>
    </row>
    <row r="245" spans="1:13">
      <c r="A245" s="4" t="s">
        <v>326</v>
      </c>
      <c r="B245" s="5" t="s">
        <v>327</v>
      </c>
      <c r="C245" s="5" t="s">
        <v>284</v>
      </c>
      <c r="D245" s="5" t="s">
        <v>6</v>
      </c>
      <c r="E245" s="17">
        <v>1</v>
      </c>
      <c r="F245">
        <v>7</v>
      </c>
      <c r="G245" s="86">
        <v>0</v>
      </c>
      <c r="H245">
        <v>1</v>
      </c>
      <c r="I245">
        <v>225</v>
      </c>
      <c r="J245">
        <v>382</v>
      </c>
      <c r="K245">
        <v>86</v>
      </c>
      <c r="L245">
        <v>1</v>
      </c>
      <c r="M245">
        <v>1</v>
      </c>
    </row>
    <row r="246" spans="1:13">
      <c r="A246" s="4" t="s">
        <v>328</v>
      </c>
      <c r="B246" s="5" t="s">
        <v>329</v>
      </c>
      <c r="C246" s="5" t="s">
        <v>243</v>
      </c>
      <c r="D246" s="5" t="s">
        <v>6</v>
      </c>
      <c r="E246" s="17">
        <v>2</v>
      </c>
      <c r="F246">
        <v>26</v>
      </c>
      <c r="G246" s="86">
        <v>5</v>
      </c>
      <c r="H246">
        <v>0</v>
      </c>
      <c r="I246">
        <v>150</v>
      </c>
      <c r="J246">
        <v>0</v>
      </c>
      <c r="K246">
        <v>200</v>
      </c>
      <c r="L246">
        <v>1</v>
      </c>
      <c r="M246">
        <v>1</v>
      </c>
    </row>
    <row r="247" spans="1:13">
      <c r="A247" s="4" t="s">
        <v>330</v>
      </c>
      <c r="B247" s="5" t="s">
        <v>331</v>
      </c>
      <c r="C247" s="5" t="s">
        <v>289</v>
      </c>
      <c r="D247" s="5" t="s">
        <v>6</v>
      </c>
      <c r="E247" s="17">
        <v>2</v>
      </c>
      <c r="F247">
        <v>6</v>
      </c>
      <c r="G247" s="86">
        <v>0</v>
      </c>
      <c r="H247">
        <v>0</v>
      </c>
      <c r="I247">
        <v>0</v>
      </c>
      <c r="J247">
        <v>0</v>
      </c>
      <c r="K247">
        <v>138</v>
      </c>
      <c r="L247">
        <v>2</v>
      </c>
      <c r="M247">
        <v>1</v>
      </c>
    </row>
    <row r="248" spans="1:13">
      <c r="A248" s="4" t="s">
        <v>332</v>
      </c>
      <c r="B248" s="5" t="s">
        <v>333</v>
      </c>
      <c r="C248" s="5" t="s">
        <v>279</v>
      </c>
      <c r="D248" s="5" t="s">
        <v>6</v>
      </c>
      <c r="E248" s="17">
        <v>1</v>
      </c>
      <c r="F248">
        <v>30</v>
      </c>
      <c r="G248" s="86">
        <v>0</v>
      </c>
      <c r="H248">
        <v>4</v>
      </c>
      <c r="I248">
        <v>105</v>
      </c>
      <c r="J248">
        <v>425</v>
      </c>
      <c r="K248">
        <v>385</v>
      </c>
      <c r="L248">
        <v>1</v>
      </c>
      <c r="M248">
        <v>1</v>
      </c>
    </row>
    <row r="249" spans="1:13">
      <c r="A249" s="4" t="s">
        <v>334</v>
      </c>
      <c r="B249" s="5" t="s">
        <v>335</v>
      </c>
      <c r="C249" s="5" t="s">
        <v>284</v>
      </c>
      <c r="D249" s="5" t="s">
        <v>6</v>
      </c>
      <c r="E249" s="17">
        <v>2</v>
      </c>
      <c r="F249">
        <v>3</v>
      </c>
      <c r="G249" s="86">
        <v>6</v>
      </c>
      <c r="H249">
        <v>0</v>
      </c>
      <c r="I249">
        <v>60</v>
      </c>
      <c r="J249">
        <v>55</v>
      </c>
      <c r="K249">
        <v>55</v>
      </c>
      <c r="L249">
        <v>1</v>
      </c>
      <c r="M249">
        <v>2</v>
      </c>
    </row>
    <row r="250" spans="1:13">
      <c r="A250" s="4" t="s">
        <v>336</v>
      </c>
      <c r="B250" s="5" t="s">
        <v>337</v>
      </c>
      <c r="C250" s="5" t="s">
        <v>243</v>
      </c>
      <c r="D250" s="5" t="s">
        <v>6</v>
      </c>
      <c r="E250" s="17">
        <v>2</v>
      </c>
      <c r="F250">
        <v>18</v>
      </c>
      <c r="G250" s="86">
        <v>0</v>
      </c>
      <c r="H250">
        <v>0</v>
      </c>
      <c r="I250">
        <v>400</v>
      </c>
      <c r="J250">
        <v>1100</v>
      </c>
      <c r="K250">
        <v>1209</v>
      </c>
      <c r="L250">
        <v>1</v>
      </c>
      <c r="M250">
        <v>1</v>
      </c>
    </row>
    <row r="251" spans="1:13">
      <c r="A251" s="4" t="s">
        <v>338</v>
      </c>
      <c r="B251" s="5" t="s">
        <v>339</v>
      </c>
      <c r="C251" s="5" t="s">
        <v>243</v>
      </c>
      <c r="D251" s="5" t="s">
        <v>6</v>
      </c>
      <c r="E251" s="17">
        <v>1</v>
      </c>
      <c r="F251">
        <v>14</v>
      </c>
      <c r="G251" s="86">
        <v>0</v>
      </c>
      <c r="H251">
        <v>0</v>
      </c>
      <c r="I251">
        <v>0</v>
      </c>
      <c r="J251">
        <v>125</v>
      </c>
      <c r="K251">
        <v>254</v>
      </c>
      <c r="L251">
        <v>2</v>
      </c>
      <c r="M251">
        <v>1</v>
      </c>
    </row>
    <row r="252" spans="1:13">
      <c r="A252" s="4" t="s">
        <v>340</v>
      </c>
      <c r="B252" s="5" t="s">
        <v>341</v>
      </c>
      <c r="C252" s="5" t="s">
        <v>342</v>
      </c>
      <c r="D252" s="5" t="s">
        <v>6</v>
      </c>
      <c r="E252" s="17">
        <v>2</v>
      </c>
      <c r="F252">
        <v>21</v>
      </c>
      <c r="G252" s="86">
        <v>37</v>
      </c>
      <c r="H252">
        <v>0</v>
      </c>
      <c r="I252">
        <v>500</v>
      </c>
      <c r="J252">
        <v>143</v>
      </c>
      <c r="K252">
        <v>270</v>
      </c>
      <c r="L252">
        <v>2</v>
      </c>
      <c r="M252">
        <v>1</v>
      </c>
    </row>
    <row r="253" spans="1:13">
      <c r="A253" s="4" t="s">
        <v>343</v>
      </c>
      <c r="B253" s="5" t="s">
        <v>344</v>
      </c>
      <c r="C253" s="5" t="s">
        <v>284</v>
      </c>
      <c r="D253" s="5" t="s">
        <v>6</v>
      </c>
      <c r="E253" s="17">
        <v>2</v>
      </c>
      <c r="F253">
        <v>6</v>
      </c>
      <c r="G253" s="86">
        <v>12</v>
      </c>
      <c r="H253">
        <v>0</v>
      </c>
      <c r="I253">
        <v>250</v>
      </c>
      <c r="J253">
        <v>900</v>
      </c>
      <c r="K253">
        <v>370</v>
      </c>
      <c r="L253">
        <v>2</v>
      </c>
      <c r="M253">
        <v>2</v>
      </c>
    </row>
    <row r="254" spans="1:13">
      <c r="A254" s="4" t="s">
        <v>345</v>
      </c>
      <c r="B254" s="5" t="s">
        <v>346</v>
      </c>
      <c r="C254" s="5" t="s">
        <v>263</v>
      </c>
      <c r="D254" s="5" t="s">
        <v>6</v>
      </c>
      <c r="E254" s="17">
        <v>1</v>
      </c>
      <c r="F254">
        <v>2</v>
      </c>
      <c r="G254" s="86">
        <v>0</v>
      </c>
      <c r="H254">
        <v>0</v>
      </c>
      <c r="I254">
        <v>194</v>
      </c>
      <c r="J254">
        <v>0</v>
      </c>
      <c r="K254">
        <v>0</v>
      </c>
      <c r="L254">
        <v>2</v>
      </c>
      <c r="M254">
        <v>2</v>
      </c>
    </row>
    <row r="255" spans="1:13">
      <c r="A255" s="4" t="s">
        <v>347</v>
      </c>
      <c r="B255" s="5" t="s">
        <v>348</v>
      </c>
      <c r="C255" s="5" t="s">
        <v>279</v>
      </c>
      <c r="D255" s="5" t="s">
        <v>6</v>
      </c>
      <c r="E255" s="17">
        <v>1</v>
      </c>
      <c r="F255">
        <v>16</v>
      </c>
      <c r="G255" s="86">
        <v>0</v>
      </c>
      <c r="H255">
        <v>0</v>
      </c>
      <c r="I255">
        <v>71</v>
      </c>
      <c r="J255">
        <v>328</v>
      </c>
      <c r="K255">
        <v>48</v>
      </c>
      <c r="L255">
        <v>2</v>
      </c>
      <c r="M255">
        <v>1</v>
      </c>
    </row>
    <row r="256" spans="1:13">
      <c r="A256" s="4" t="s">
        <v>349</v>
      </c>
      <c r="B256" s="5" t="s">
        <v>350</v>
      </c>
      <c r="C256" s="5" t="s">
        <v>263</v>
      </c>
      <c r="D256" s="5" t="s">
        <v>6</v>
      </c>
      <c r="E256" s="17">
        <v>2</v>
      </c>
      <c r="F256">
        <v>1</v>
      </c>
      <c r="G256" s="86">
        <v>0</v>
      </c>
      <c r="H256">
        <v>0</v>
      </c>
      <c r="I256">
        <v>0</v>
      </c>
      <c r="J256">
        <v>40</v>
      </c>
      <c r="K256">
        <v>0</v>
      </c>
      <c r="L256">
        <v>2</v>
      </c>
      <c r="M256">
        <v>1</v>
      </c>
    </row>
    <row r="257" spans="1:13">
      <c r="A257" s="4" t="s">
        <v>351</v>
      </c>
      <c r="B257" s="5" t="s">
        <v>352</v>
      </c>
      <c r="C257" s="5" t="s">
        <v>342</v>
      </c>
      <c r="D257" s="5" t="s">
        <v>6</v>
      </c>
      <c r="E257" s="17">
        <v>1</v>
      </c>
      <c r="F257">
        <v>11</v>
      </c>
      <c r="G257" s="86">
        <v>3</v>
      </c>
      <c r="H257">
        <v>0</v>
      </c>
      <c r="I257">
        <v>191</v>
      </c>
      <c r="J257">
        <v>2619</v>
      </c>
      <c r="K257">
        <v>0</v>
      </c>
      <c r="L257">
        <v>2</v>
      </c>
      <c r="M257">
        <v>2</v>
      </c>
    </row>
    <row r="258" spans="1:13">
      <c r="A258" s="4" t="s">
        <v>353</v>
      </c>
      <c r="B258" s="5" t="s">
        <v>354</v>
      </c>
      <c r="C258" s="5" t="s">
        <v>274</v>
      </c>
      <c r="D258" s="5" t="s">
        <v>6</v>
      </c>
      <c r="E258" s="17">
        <v>1</v>
      </c>
      <c r="F258">
        <v>22</v>
      </c>
      <c r="G258" s="86">
        <v>0</v>
      </c>
      <c r="H258">
        <v>0</v>
      </c>
      <c r="I258">
        <v>156</v>
      </c>
      <c r="J258">
        <v>500</v>
      </c>
      <c r="K258">
        <v>0</v>
      </c>
      <c r="L258">
        <v>2</v>
      </c>
      <c r="M258">
        <v>1</v>
      </c>
    </row>
    <row r="259" spans="1:13">
      <c r="A259" s="4" t="s">
        <v>355</v>
      </c>
      <c r="B259" s="5" t="s">
        <v>356</v>
      </c>
      <c r="C259" s="5" t="s">
        <v>260</v>
      </c>
      <c r="D259" s="5" t="s">
        <v>6</v>
      </c>
      <c r="E259" s="17">
        <v>1</v>
      </c>
      <c r="F259">
        <v>26</v>
      </c>
      <c r="G259" s="86">
        <v>6</v>
      </c>
      <c r="H259">
        <v>0</v>
      </c>
      <c r="I259">
        <v>150</v>
      </c>
      <c r="J259">
        <v>1500</v>
      </c>
      <c r="K259">
        <v>300</v>
      </c>
      <c r="L259">
        <v>2</v>
      </c>
      <c r="M259">
        <v>1</v>
      </c>
    </row>
    <row r="260" spans="1:13">
      <c r="A260" s="4" t="s">
        <v>357</v>
      </c>
      <c r="B260" s="5" t="s">
        <v>358</v>
      </c>
      <c r="C260" s="5" t="s">
        <v>260</v>
      </c>
      <c r="D260" s="5" t="s">
        <v>6</v>
      </c>
      <c r="E260" s="17">
        <v>2</v>
      </c>
      <c r="F260">
        <v>9</v>
      </c>
      <c r="G260" s="86">
        <v>0</v>
      </c>
      <c r="H260">
        <v>0</v>
      </c>
      <c r="I260">
        <v>231</v>
      </c>
      <c r="J260">
        <v>0</v>
      </c>
      <c r="K260">
        <v>300</v>
      </c>
      <c r="L260">
        <v>2</v>
      </c>
      <c r="M260">
        <v>2</v>
      </c>
    </row>
    <row r="261" spans="1:13">
      <c r="A261" s="4" t="s">
        <v>359</v>
      </c>
      <c r="B261" s="5" t="s">
        <v>360</v>
      </c>
      <c r="C261" s="5" t="s">
        <v>342</v>
      </c>
      <c r="D261" s="5" t="s">
        <v>6</v>
      </c>
      <c r="E261" s="17">
        <v>1</v>
      </c>
      <c r="F261">
        <v>23</v>
      </c>
      <c r="G261" s="86">
        <v>0</v>
      </c>
      <c r="H261">
        <v>0</v>
      </c>
      <c r="I261">
        <v>82</v>
      </c>
      <c r="J261">
        <v>1800</v>
      </c>
      <c r="K261">
        <v>600</v>
      </c>
      <c r="L261">
        <v>2</v>
      </c>
      <c r="M261">
        <v>2</v>
      </c>
    </row>
    <row r="262" spans="1:13">
      <c r="A262" s="4" t="s">
        <v>361</v>
      </c>
      <c r="B262" s="5" t="s">
        <v>362</v>
      </c>
      <c r="C262" s="5" t="s">
        <v>260</v>
      </c>
      <c r="D262" s="5" t="s">
        <v>6</v>
      </c>
      <c r="E262" s="17">
        <v>2</v>
      </c>
      <c r="F262">
        <v>7</v>
      </c>
      <c r="G262" s="86">
        <v>1</v>
      </c>
      <c r="H262">
        <v>0</v>
      </c>
      <c r="I262">
        <v>0</v>
      </c>
      <c r="J262">
        <v>372</v>
      </c>
      <c r="K262">
        <v>0</v>
      </c>
      <c r="L262">
        <v>2</v>
      </c>
      <c r="M262">
        <v>1</v>
      </c>
    </row>
    <row r="263" spans="1:13">
      <c r="A263" s="4" t="s">
        <v>363</v>
      </c>
      <c r="B263" s="5" t="s">
        <v>364</v>
      </c>
      <c r="C263" s="5" t="s">
        <v>260</v>
      </c>
      <c r="D263" s="5" t="s">
        <v>6</v>
      </c>
      <c r="E263" s="17">
        <v>2</v>
      </c>
      <c r="F263">
        <v>12</v>
      </c>
      <c r="G263" s="86">
        <v>0</v>
      </c>
      <c r="H263">
        <v>0</v>
      </c>
      <c r="I263">
        <v>65</v>
      </c>
      <c r="J263">
        <v>676</v>
      </c>
      <c r="K263">
        <v>0</v>
      </c>
      <c r="L263">
        <v>2</v>
      </c>
      <c r="M263">
        <v>2</v>
      </c>
    </row>
    <row r="264" spans="1:13">
      <c r="A264" s="4" t="s">
        <v>365</v>
      </c>
      <c r="B264" s="5" t="s">
        <v>366</v>
      </c>
      <c r="C264" s="5" t="s">
        <v>292</v>
      </c>
      <c r="D264" s="5" t="s">
        <v>6</v>
      </c>
      <c r="E264" s="17">
        <v>2</v>
      </c>
      <c r="F264">
        <v>11</v>
      </c>
      <c r="G264" s="86">
        <v>0</v>
      </c>
      <c r="H264">
        <v>0</v>
      </c>
      <c r="I264">
        <v>989</v>
      </c>
      <c r="J264">
        <v>575</v>
      </c>
      <c r="K264">
        <v>51</v>
      </c>
      <c r="L264">
        <v>2</v>
      </c>
      <c r="M264">
        <v>1</v>
      </c>
    </row>
    <row r="265" spans="1:13">
      <c r="A265" s="4" t="s">
        <v>367</v>
      </c>
      <c r="B265" s="5" t="s">
        <v>368</v>
      </c>
      <c r="C265" s="5" t="s">
        <v>260</v>
      </c>
      <c r="D265" s="5" t="s">
        <v>6</v>
      </c>
      <c r="E265" s="17">
        <v>2</v>
      </c>
      <c r="F265">
        <v>0</v>
      </c>
      <c r="G265" s="86">
        <v>1</v>
      </c>
      <c r="H265">
        <v>0</v>
      </c>
      <c r="I265">
        <v>1500</v>
      </c>
      <c r="J265">
        <v>1200</v>
      </c>
      <c r="K265">
        <v>500</v>
      </c>
      <c r="L265">
        <v>2</v>
      </c>
      <c r="M265">
        <v>1</v>
      </c>
    </row>
    <row r="266" spans="1:13">
      <c r="A266" s="4" t="s">
        <v>369</v>
      </c>
      <c r="B266" s="5" t="s">
        <v>370</v>
      </c>
      <c r="C266" s="5" t="s">
        <v>289</v>
      </c>
      <c r="D266" s="5" t="s">
        <v>6</v>
      </c>
      <c r="E266" s="17">
        <v>2</v>
      </c>
      <c r="F266">
        <v>9</v>
      </c>
      <c r="G266" s="86">
        <v>0</v>
      </c>
      <c r="H266">
        <v>0</v>
      </c>
      <c r="I266">
        <v>0</v>
      </c>
      <c r="J266">
        <v>720</v>
      </c>
      <c r="K266">
        <v>68</v>
      </c>
      <c r="L266">
        <v>2</v>
      </c>
      <c r="M266">
        <v>1</v>
      </c>
    </row>
    <row r="267" spans="1:13">
      <c r="A267" s="4" t="s">
        <v>371</v>
      </c>
      <c r="B267" s="5" t="s">
        <v>372</v>
      </c>
      <c r="C267" s="5" t="s">
        <v>246</v>
      </c>
      <c r="D267" s="5" t="s">
        <v>6</v>
      </c>
      <c r="E267" s="17">
        <v>2</v>
      </c>
      <c r="F267">
        <v>46</v>
      </c>
      <c r="G267" s="86">
        <v>0</v>
      </c>
      <c r="H267">
        <v>0</v>
      </c>
      <c r="I267">
        <v>670</v>
      </c>
      <c r="J267">
        <v>1808</v>
      </c>
      <c r="K267">
        <v>250</v>
      </c>
      <c r="L267">
        <v>2</v>
      </c>
      <c r="M267">
        <v>2</v>
      </c>
    </row>
    <row r="268" spans="1:13">
      <c r="A268" s="4" t="s">
        <v>373</v>
      </c>
      <c r="B268" s="5" t="s">
        <v>374</v>
      </c>
      <c r="C268" s="5" t="s">
        <v>246</v>
      </c>
      <c r="D268" s="5" t="s">
        <v>6</v>
      </c>
      <c r="E268" s="17">
        <v>1</v>
      </c>
      <c r="F268">
        <v>14</v>
      </c>
      <c r="G268" s="86">
        <v>0</v>
      </c>
      <c r="H268">
        <v>0</v>
      </c>
      <c r="I268">
        <v>120</v>
      </c>
      <c r="J268">
        <v>180</v>
      </c>
      <c r="K268">
        <v>250</v>
      </c>
      <c r="L268">
        <v>2</v>
      </c>
      <c r="M268">
        <v>1</v>
      </c>
    </row>
    <row r="269" spans="1:13">
      <c r="A269" s="4" t="s">
        <v>375</v>
      </c>
      <c r="B269" s="5" t="s">
        <v>376</v>
      </c>
      <c r="C269" s="5" t="s">
        <v>274</v>
      </c>
      <c r="D269" s="5" t="s">
        <v>6</v>
      </c>
      <c r="E269" s="17">
        <v>1</v>
      </c>
      <c r="F269">
        <v>48</v>
      </c>
      <c r="G269" s="86">
        <v>0</v>
      </c>
      <c r="H269">
        <v>0</v>
      </c>
      <c r="I269">
        <v>704</v>
      </c>
      <c r="J269">
        <v>1526</v>
      </c>
      <c r="K269">
        <v>109</v>
      </c>
      <c r="L269">
        <v>2</v>
      </c>
      <c r="M269">
        <v>1</v>
      </c>
    </row>
    <row r="270" spans="1:13">
      <c r="A270" s="4" t="s">
        <v>377</v>
      </c>
      <c r="B270" s="5" t="s">
        <v>378</v>
      </c>
      <c r="C270" s="5" t="s">
        <v>246</v>
      </c>
      <c r="D270" s="5" t="s">
        <v>6</v>
      </c>
      <c r="E270" s="17">
        <v>1</v>
      </c>
      <c r="F270">
        <v>50</v>
      </c>
      <c r="G270" s="86">
        <v>0</v>
      </c>
      <c r="H270">
        <v>0</v>
      </c>
      <c r="I270">
        <v>3913</v>
      </c>
      <c r="J270">
        <v>406</v>
      </c>
      <c r="K270">
        <v>4652</v>
      </c>
      <c r="L270">
        <v>1</v>
      </c>
      <c r="M270">
        <v>1</v>
      </c>
    </row>
    <row r="271" spans="1:13">
      <c r="A271" s="4" t="s">
        <v>379</v>
      </c>
      <c r="B271" s="5" t="s">
        <v>380</v>
      </c>
      <c r="C271" s="5" t="s">
        <v>243</v>
      </c>
      <c r="D271" s="5" t="s">
        <v>6</v>
      </c>
      <c r="E271" s="17">
        <v>2</v>
      </c>
      <c r="F271">
        <v>67</v>
      </c>
      <c r="G271" s="86">
        <v>0</v>
      </c>
      <c r="H271">
        <v>0</v>
      </c>
      <c r="I271">
        <v>0</v>
      </c>
      <c r="J271">
        <v>43</v>
      </c>
      <c r="K271">
        <v>85</v>
      </c>
      <c r="L271">
        <v>2</v>
      </c>
      <c r="M271">
        <v>1</v>
      </c>
    </row>
    <row r="272" spans="1:13">
      <c r="A272" s="4" t="s">
        <v>381</v>
      </c>
      <c r="B272" s="5" t="s">
        <v>382</v>
      </c>
      <c r="C272" s="5" t="s">
        <v>279</v>
      </c>
      <c r="D272" s="5" t="s">
        <v>6</v>
      </c>
      <c r="E272" s="17">
        <v>2</v>
      </c>
      <c r="F272">
        <v>31</v>
      </c>
      <c r="G272" s="86">
        <v>4</v>
      </c>
      <c r="H272">
        <v>0</v>
      </c>
      <c r="I272">
        <v>280</v>
      </c>
      <c r="J272">
        <v>2268</v>
      </c>
      <c r="K272">
        <v>820</v>
      </c>
      <c r="L272">
        <v>2</v>
      </c>
      <c r="M272">
        <v>1</v>
      </c>
    </row>
    <row r="273" spans="1:13">
      <c r="A273" s="4" t="s">
        <v>383</v>
      </c>
      <c r="B273" s="5" t="s">
        <v>384</v>
      </c>
      <c r="C273" s="5" t="s">
        <v>263</v>
      </c>
      <c r="D273" s="5" t="s">
        <v>6</v>
      </c>
      <c r="E273" s="17">
        <v>2</v>
      </c>
      <c r="F273">
        <v>10</v>
      </c>
      <c r="G273" s="86">
        <v>0</v>
      </c>
      <c r="H273">
        <v>0</v>
      </c>
      <c r="I273">
        <v>237</v>
      </c>
      <c r="J273">
        <v>214</v>
      </c>
      <c r="K273">
        <v>235</v>
      </c>
      <c r="L273">
        <v>2</v>
      </c>
      <c r="M273">
        <v>1</v>
      </c>
    </row>
    <row r="274" spans="1:13">
      <c r="A274" s="4" t="s">
        <v>385</v>
      </c>
      <c r="B274" s="5" t="s">
        <v>386</v>
      </c>
      <c r="C274" s="5" t="s">
        <v>263</v>
      </c>
      <c r="D274" s="5" t="s">
        <v>6</v>
      </c>
      <c r="E274" s="17">
        <v>2</v>
      </c>
      <c r="F274">
        <v>6</v>
      </c>
      <c r="G274" s="86">
        <v>1</v>
      </c>
      <c r="H274">
        <v>0</v>
      </c>
      <c r="I274">
        <v>300</v>
      </c>
      <c r="J274">
        <v>0</v>
      </c>
      <c r="K274">
        <v>75</v>
      </c>
      <c r="L274">
        <v>2</v>
      </c>
      <c r="M274">
        <v>2</v>
      </c>
    </row>
    <row r="275" spans="1:13">
      <c r="A275" s="4" t="s">
        <v>387</v>
      </c>
      <c r="B275" s="5" t="s">
        <v>388</v>
      </c>
      <c r="C275" s="5" t="s">
        <v>260</v>
      </c>
      <c r="D275" s="5" t="s">
        <v>6</v>
      </c>
      <c r="E275" s="17">
        <v>2</v>
      </c>
      <c r="F275">
        <v>5</v>
      </c>
      <c r="G275" s="86">
        <v>1</v>
      </c>
      <c r="H275">
        <v>0</v>
      </c>
      <c r="I275">
        <v>390</v>
      </c>
      <c r="J275">
        <v>200</v>
      </c>
      <c r="K275">
        <v>0</v>
      </c>
      <c r="L275">
        <v>2</v>
      </c>
      <c r="M275">
        <v>2</v>
      </c>
    </row>
    <row r="276" spans="1:13">
      <c r="A276" s="4" t="s">
        <v>389</v>
      </c>
      <c r="B276" s="5" t="s">
        <v>390</v>
      </c>
      <c r="C276" s="5" t="s">
        <v>260</v>
      </c>
      <c r="D276" s="5" t="s">
        <v>6</v>
      </c>
      <c r="E276" s="17">
        <v>2</v>
      </c>
      <c r="F276">
        <v>12</v>
      </c>
      <c r="G276" s="86">
        <v>0</v>
      </c>
      <c r="H276">
        <v>0</v>
      </c>
      <c r="I276">
        <v>0</v>
      </c>
      <c r="J276">
        <v>107</v>
      </c>
      <c r="K276">
        <v>26</v>
      </c>
      <c r="L276">
        <v>2</v>
      </c>
      <c r="M276">
        <v>1</v>
      </c>
    </row>
    <row r="277" spans="1:13">
      <c r="A277" s="4" t="s">
        <v>391</v>
      </c>
      <c r="B277" s="5" t="s">
        <v>392</v>
      </c>
      <c r="C277" s="5" t="s">
        <v>243</v>
      </c>
      <c r="D277" s="5" t="s">
        <v>6</v>
      </c>
      <c r="E277" s="17">
        <v>2</v>
      </c>
      <c r="F277">
        <v>39</v>
      </c>
      <c r="G277" s="86">
        <v>0</v>
      </c>
      <c r="H277">
        <v>2</v>
      </c>
      <c r="I277">
        <v>1500</v>
      </c>
      <c r="J277">
        <v>600</v>
      </c>
      <c r="K277">
        <v>1200</v>
      </c>
      <c r="L277">
        <v>1</v>
      </c>
      <c r="M277">
        <v>1</v>
      </c>
    </row>
    <row r="278" spans="1:13">
      <c r="A278" s="4" t="s">
        <v>393</v>
      </c>
      <c r="B278" s="5" t="s">
        <v>394</v>
      </c>
      <c r="C278" s="5" t="s">
        <v>289</v>
      </c>
      <c r="D278" s="5" t="s">
        <v>6</v>
      </c>
      <c r="E278" s="17">
        <v>2</v>
      </c>
      <c r="F278">
        <v>0</v>
      </c>
      <c r="G278" s="86">
        <v>0</v>
      </c>
      <c r="H278">
        <v>0</v>
      </c>
      <c r="I278">
        <v>0</v>
      </c>
      <c r="J278">
        <v>790</v>
      </c>
      <c r="K278">
        <v>0</v>
      </c>
      <c r="L278">
        <v>2</v>
      </c>
      <c r="M278">
        <v>1</v>
      </c>
    </row>
    <row r="279" spans="1:13">
      <c r="A279" s="4" t="s">
        <v>395</v>
      </c>
      <c r="B279" s="5" t="s">
        <v>396</v>
      </c>
      <c r="C279" s="5" t="s">
        <v>289</v>
      </c>
      <c r="D279" s="5" t="s">
        <v>6</v>
      </c>
      <c r="E279" s="17">
        <v>2</v>
      </c>
      <c r="F279">
        <v>8</v>
      </c>
      <c r="G279" s="86">
        <v>0</v>
      </c>
      <c r="H279">
        <v>0</v>
      </c>
      <c r="I279">
        <v>184</v>
      </c>
      <c r="J279">
        <v>84</v>
      </c>
      <c r="K279">
        <v>113</v>
      </c>
      <c r="L279">
        <v>1</v>
      </c>
      <c r="M279">
        <v>1</v>
      </c>
    </row>
    <row r="280" spans="1:13">
      <c r="A280" s="4" t="s">
        <v>397</v>
      </c>
      <c r="B280" s="5" t="s">
        <v>398</v>
      </c>
      <c r="C280" s="5" t="s">
        <v>342</v>
      </c>
      <c r="D280" s="5" t="s">
        <v>6</v>
      </c>
      <c r="E280" s="17">
        <v>2</v>
      </c>
      <c r="F280">
        <v>15</v>
      </c>
      <c r="G280" s="86">
        <v>0</v>
      </c>
      <c r="H280">
        <v>0</v>
      </c>
      <c r="I280">
        <v>0</v>
      </c>
      <c r="J280">
        <v>1334</v>
      </c>
      <c r="K280">
        <v>468</v>
      </c>
      <c r="L280">
        <v>2</v>
      </c>
      <c r="M280">
        <v>1</v>
      </c>
    </row>
    <row r="281" spans="1:13">
      <c r="A281" s="4" t="s">
        <v>399</v>
      </c>
      <c r="B281" s="5" t="s">
        <v>400</v>
      </c>
      <c r="C281" s="5" t="s">
        <v>243</v>
      </c>
      <c r="D281" s="5" t="s">
        <v>6</v>
      </c>
      <c r="E281" s="17">
        <v>2</v>
      </c>
      <c r="F281">
        <v>0</v>
      </c>
      <c r="G281" s="86">
        <v>0</v>
      </c>
      <c r="H281">
        <v>0</v>
      </c>
      <c r="I281">
        <v>0</v>
      </c>
      <c r="J281">
        <v>57</v>
      </c>
      <c r="K281">
        <v>130</v>
      </c>
      <c r="L281">
        <v>2</v>
      </c>
      <c r="M281">
        <v>1</v>
      </c>
    </row>
    <row r="282" spans="1:13">
      <c r="A282" s="4" t="s">
        <v>401</v>
      </c>
      <c r="B282" s="5" t="s">
        <v>402</v>
      </c>
      <c r="C282" s="5" t="s">
        <v>243</v>
      </c>
      <c r="D282" s="5" t="s">
        <v>6</v>
      </c>
      <c r="E282" s="17">
        <v>1</v>
      </c>
      <c r="F282">
        <v>16</v>
      </c>
      <c r="G282" s="86">
        <v>0</v>
      </c>
      <c r="H282">
        <v>0</v>
      </c>
      <c r="I282">
        <v>7000</v>
      </c>
      <c r="J282">
        <v>4000</v>
      </c>
      <c r="K282">
        <v>4000</v>
      </c>
      <c r="L282">
        <v>2</v>
      </c>
      <c r="M282">
        <v>2</v>
      </c>
    </row>
    <row r="283" spans="1:13">
      <c r="A283" s="4" t="s">
        <v>403</v>
      </c>
      <c r="B283" s="5" t="s">
        <v>404</v>
      </c>
      <c r="C283" s="5" t="s">
        <v>405</v>
      </c>
      <c r="D283" s="5" t="s">
        <v>6</v>
      </c>
      <c r="E283" s="17">
        <v>1</v>
      </c>
      <c r="F283">
        <v>31</v>
      </c>
      <c r="G283" s="86">
        <v>0</v>
      </c>
      <c r="H283">
        <v>0</v>
      </c>
      <c r="I283">
        <v>0</v>
      </c>
      <c r="J283">
        <v>0</v>
      </c>
      <c r="K283">
        <v>374</v>
      </c>
      <c r="L283">
        <v>2</v>
      </c>
      <c r="M283">
        <v>1</v>
      </c>
    </row>
    <row r="284" spans="1:13">
      <c r="A284" s="4" t="s">
        <v>406</v>
      </c>
      <c r="B284" s="5" t="s">
        <v>407</v>
      </c>
      <c r="C284" s="5" t="s">
        <v>274</v>
      </c>
      <c r="D284" s="5" t="s">
        <v>6</v>
      </c>
      <c r="E284" s="17">
        <v>2</v>
      </c>
      <c r="F284">
        <v>14</v>
      </c>
      <c r="G284" s="86">
        <v>0</v>
      </c>
      <c r="H284">
        <v>0</v>
      </c>
      <c r="I284">
        <v>1263</v>
      </c>
      <c r="J284">
        <v>1996</v>
      </c>
      <c r="K284">
        <v>50</v>
      </c>
      <c r="L284">
        <v>2</v>
      </c>
      <c r="M284">
        <v>2</v>
      </c>
    </row>
    <row r="285" spans="1:13">
      <c r="A285" s="4" t="s">
        <v>408</v>
      </c>
      <c r="B285" s="5" t="s">
        <v>409</v>
      </c>
      <c r="C285" s="5" t="s">
        <v>405</v>
      </c>
      <c r="D285" s="5" t="s">
        <v>6</v>
      </c>
      <c r="E285" s="17">
        <v>1</v>
      </c>
      <c r="F285">
        <v>10</v>
      </c>
      <c r="G285" s="86">
        <v>4</v>
      </c>
      <c r="H285">
        <v>0</v>
      </c>
      <c r="I285">
        <v>350</v>
      </c>
      <c r="J285">
        <v>2500</v>
      </c>
      <c r="K285">
        <v>650</v>
      </c>
      <c r="L285">
        <v>2</v>
      </c>
      <c r="M285">
        <v>1</v>
      </c>
    </row>
    <row r="286" spans="1:13">
      <c r="A286" s="4" t="s">
        <v>410</v>
      </c>
      <c r="B286" s="5" t="s">
        <v>411</v>
      </c>
      <c r="C286" s="5" t="s">
        <v>405</v>
      </c>
      <c r="D286" s="5" t="s">
        <v>6</v>
      </c>
      <c r="E286" s="17">
        <v>1</v>
      </c>
      <c r="F286">
        <v>38</v>
      </c>
      <c r="G286" s="86">
        <v>1</v>
      </c>
      <c r="H286">
        <v>0</v>
      </c>
      <c r="I286">
        <v>587</v>
      </c>
      <c r="J286">
        <v>864</v>
      </c>
      <c r="K286">
        <v>672</v>
      </c>
      <c r="L286">
        <v>2</v>
      </c>
      <c r="M286">
        <v>1</v>
      </c>
    </row>
    <row r="287" spans="1:13">
      <c r="A287" s="4" t="s">
        <v>412</v>
      </c>
      <c r="B287" s="5" t="s">
        <v>467</v>
      </c>
      <c r="C287" s="5" t="s">
        <v>279</v>
      </c>
      <c r="D287" s="5" t="s">
        <v>6</v>
      </c>
      <c r="E287" s="17">
        <v>1</v>
      </c>
      <c r="F287">
        <v>44</v>
      </c>
      <c r="G287" s="86">
        <v>0</v>
      </c>
      <c r="H287">
        <v>0</v>
      </c>
      <c r="I287">
        <v>1500</v>
      </c>
      <c r="J287">
        <v>1300</v>
      </c>
      <c r="K287">
        <v>1250</v>
      </c>
      <c r="L287">
        <v>2</v>
      </c>
      <c r="M287">
        <v>1</v>
      </c>
    </row>
    <row r="288" spans="1:13">
      <c r="A288" s="4" t="s">
        <v>414</v>
      </c>
      <c r="B288" s="5" t="s">
        <v>415</v>
      </c>
      <c r="C288" s="5" t="s">
        <v>246</v>
      </c>
      <c r="D288" s="5" t="s">
        <v>6</v>
      </c>
      <c r="E288" s="17">
        <v>2</v>
      </c>
      <c r="F288">
        <v>39</v>
      </c>
      <c r="G288" s="86">
        <v>19</v>
      </c>
      <c r="H288">
        <v>2</v>
      </c>
      <c r="I288">
        <v>2000</v>
      </c>
      <c r="J288">
        <v>1500</v>
      </c>
      <c r="K288">
        <v>1000</v>
      </c>
      <c r="L288">
        <v>2</v>
      </c>
      <c r="M288">
        <v>1</v>
      </c>
    </row>
    <row r="289" spans="1:13">
      <c r="A289" s="4" t="s">
        <v>416</v>
      </c>
      <c r="B289" s="5" t="s">
        <v>417</v>
      </c>
      <c r="C289" s="5" t="s">
        <v>263</v>
      </c>
      <c r="D289" s="5" t="s">
        <v>6</v>
      </c>
      <c r="E289" s="17">
        <v>1</v>
      </c>
      <c r="F289">
        <v>45</v>
      </c>
      <c r="G289" s="86">
        <v>0</v>
      </c>
      <c r="H289">
        <v>0</v>
      </c>
      <c r="I289">
        <v>0</v>
      </c>
      <c r="J289">
        <v>0</v>
      </c>
      <c r="K289">
        <v>32</v>
      </c>
      <c r="L289">
        <v>2</v>
      </c>
      <c r="M289">
        <v>1</v>
      </c>
    </row>
    <row r="290" spans="1:13">
      <c r="A290" s="4" t="s">
        <v>418</v>
      </c>
      <c r="B290" s="5" t="s">
        <v>419</v>
      </c>
      <c r="C290" s="5" t="s">
        <v>263</v>
      </c>
      <c r="D290" s="5" t="s">
        <v>6</v>
      </c>
      <c r="E290" s="17">
        <v>1</v>
      </c>
      <c r="F290">
        <v>16</v>
      </c>
      <c r="G290" s="86">
        <v>0</v>
      </c>
      <c r="H290">
        <v>0</v>
      </c>
      <c r="I290">
        <v>9000</v>
      </c>
      <c r="J290">
        <v>2500</v>
      </c>
      <c r="K290">
        <v>3200</v>
      </c>
      <c r="L290">
        <v>2</v>
      </c>
      <c r="M290">
        <v>2</v>
      </c>
    </row>
    <row r="291" spans="1:13">
      <c r="A291" s="4" t="s">
        <v>420</v>
      </c>
      <c r="B291" s="5" t="s">
        <v>421</v>
      </c>
      <c r="C291" s="5" t="s">
        <v>251</v>
      </c>
      <c r="D291" s="5" t="s">
        <v>6</v>
      </c>
      <c r="E291" s="17">
        <v>2</v>
      </c>
      <c r="F291">
        <v>3</v>
      </c>
      <c r="G291" s="86">
        <v>0</v>
      </c>
      <c r="H291">
        <v>0</v>
      </c>
      <c r="I291">
        <v>50</v>
      </c>
      <c r="J291">
        <v>405</v>
      </c>
      <c r="K291">
        <v>925</v>
      </c>
      <c r="L291">
        <v>2</v>
      </c>
      <c r="M291">
        <v>1</v>
      </c>
    </row>
    <row r="292" spans="1:13">
      <c r="A292" s="4" t="s">
        <v>422</v>
      </c>
      <c r="B292" s="5" t="s">
        <v>423</v>
      </c>
      <c r="C292" s="5" t="s">
        <v>251</v>
      </c>
      <c r="D292" s="5" t="s">
        <v>6</v>
      </c>
      <c r="E292" s="17">
        <v>2</v>
      </c>
      <c r="F292">
        <v>2</v>
      </c>
      <c r="G292" s="86">
        <v>1</v>
      </c>
      <c r="H292">
        <v>0</v>
      </c>
      <c r="I292">
        <v>116</v>
      </c>
      <c r="J292">
        <v>350</v>
      </c>
      <c r="K292">
        <v>293</v>
      </c>
      <c r="L292">
        <v>2</v>
      </c>
      <c r="M292">
        <v>1</v>
      </c>
    </row>
    <row r="293" spans="1:13">
      <c r="A293" s="4" t="s">
        <v>424</v>
      </c>
      <c r="B293" s="5" t="s">
        <v>425</v>
      </c>
      <c r="C293" s="5" t="s">
        <v>342</v>
      </c>
      <c r="D293" s="5" t="s">
        <v>6</v>
      </c>
      <c r="E293" s="17">
        <v>1</v>
      </c>
      <c r="F293">
        <v>12</v>
      </c>
      <c r="G293" s="86">
        <v>0</v>
      </c>
      <c r="H293">
        <v>0</v>
      </c>
      <c r="I293">
        <v>80</v>
      </c>
      <c r="J293">
        <v>600</v>
      </c>
      <c r="K293">
        <v>150</v>
      </c>
      <c r="L293">
        <v>1</v>
      </c>
      <c r="M293">
        <v>2</v>
      </c>
    </row>
    <row r="294" spans="1:13">
      <c r="A294" s="4" t="s">
        <v>426</v>
      </c>
      <c r="B294" s="5" t="s">
        <v>427</v>
      </c>
      <c r="C294" s="5" t="s">
        <v>279</v>
      </c>
      <c r="D294" s="5" t="s">
        <v>6</v>
      </c>
      <c r="E294" s="17">
        <v>2</v>
      </c>
      <c r="F294">
        <v>25</v>
      </c>
      <c r="G294" s="86">
        <v>1</v>
      </c>
      <c r="H294">
        <v>0</v>
      </c>
      <c r="I294">
        <v>2200</v>
      </c>
      <c r="J294">
        <v>2500</v>
      </c>
      <c r="K294">
        <v>2500</v>
      </c>
      <c r="L294">
        <v>2</v>
      </c>
      <c r="M294">
        <v>1</v>
      </c>
    </row>
    <row r="295" spans="1:13">
      <c r="A295" s="4" t="s">
        <v>428</v>
      </c>
      <c r="B295" s="5" t="s">
        <v>429</v>
      </c>
      <c r="C295" s="5" t="s">
        <v>279</v>
      </c>
      <c r="D295" s="5" t="s">
        <v>6</v>
      </c>
      <c r="E295" s="17">
        <v>2</v>
      </c>
      <c r="F295">
        <v>33</v>
      </c>
      <c r="G295" s="86">
        <v>0</v>
      </c>
      <c r="H295">
        <v>0</v>
      </c>
      <c r="I295">
        <v>3000</v>
      </c>
      <c r="J295">
        <v>3500</v>
      </c>
      <c r="K295">
        <v>3500</v>
      </c>
      <c r="L295">
        <v>2</v>
      </c>
      <c r="M295">
        <v>1</v>
      </c>
    </row>
    <row r="296" spans="1:13">
      <c r="A296" s="4" t="s">
        <v>430</v>
      </c>
      <c r="B296" s="5" t="s">
        <v>431</v>
      </c>
      <c r="C296" s="5" t="s">
        <v>260</v>
      </c>
      <c r="D296" s="5" t="s">
        <v>6</v>
      </c>
      <c r="E296" s="17">
        <v>1</v>
      </c>
      <c r="F296">
        <v>6</v>
      </c>
      <c r="G296" s="86">
        <v>0</v>
      </c>
      <c r="H296">
        <v>0</v>
      </c>
      <c r="I296">
        <v>300</v>
      </c>
      <c r="J296">
        <v>325</v>
      </c>
      <c r="K296">
        <v>150</v>
      </c>
      <c r="L296">
        <v>2</v>
      </c>
      <c r="M296">
        <v>1</v>
      </c>
    </row>
    <row r="297" spans="1:13">
      <c r="A297" s="4" t="s">
        <v>432</v>
      </c>
      <c r="B297" s="5" t="s">
        <v>433</v>
      </c>
      <c r="C297" s="5" t="s">
        <v>289</v>
      </c>
      <c r="D297" s="5" t="s">
        <v>6</v>
      </c>
      <c r="E297" s="17">
        <v>2</v>
      </c>
      <c r="F297">
        <v>7</v>
      </c>
      <c r="G297" s="86">
        <v>0</v>
      </c>
      <c r="H297">
        <v>0</v>
      </c>
      <c r="I297">
        <v>200</v>
      </c>
      <c r="J297">
        <v>178</v>
      </c>
      <c r="K297">
        <v>146</v>
      </c>
      <c r="L297">
        <v>2</v>
      </c>
      <c r="M297">
        <v>2</v>
      </c>
    </row>
    <row r="298" spans="1:13">
      <c r="A298" s="4" t="s">
        <v>434</v>
      </c>
      <c r="B298" s="5" t="s">
        <v>435</v>
      </c>
      <c r="C298" s="5" t="s">
        <v>289</v>
      </c>
      <c r="D298" s="5" t="s">
        <v>6</v>
      </c>
      <c r="E298" s="17">
        <v>1</v>
      </c>
      <c r="F298">
        <v>3</v>
      </c>
      <c r="G298" s="86">
        <v>4</v>
      </c>
      <c r="H298">
        <v>0</v>
      </c>
      <c r="I298">
        <v>0</v>
      </c>
      <c r="J298">
        <v>96</v>
      </c>
      <c r="K298">
        <v>0</v>
      </c>
      <c r="L298">
        <v>2</v>
      </c>
      <c r="M298">
        <v>2</v>
      </c>
    </row>
    <row r="299" spans="1:13">
      <c r="A299" s="4" t="s">
        <v>436</v>
      </c>
      <c r="B299" s="5" t="s">
        <v>437</v>
      </c>
      <c r="C299" s="5" t="s">
        <v>405</v>
      </c>
      <c r="D299" s="5" t="s">
        <v>6</v>
      </c>
      <c r="E299" s="17">
        <v>1</v>
      </c>
      <c r="F299">
        <v>100</v>
      </c>
      <c r="G299" s="86">
        <v>10</v>
      </c>
      <c r="H299">
        <v>2</v>
      </c>
      <c r="I299">
        <v>3004</v>
      </c>
      <c r="J299">
        <v>706</v>
      </c>
      <c r="K299">
        <v>1324</v>
      </c>
      <c r="L299">
        <v>2</v>
      </c>
      <c r="M299">
        <v>1</v>
      </c>
    </row>
    <row r="300" spans="1:13">
      <c r="A300" s="4" t="s">
        <v>438</v>
      </c>
      <c r="B300" s="5" t="s">
        <v>439</v>
      </c>
      <c r="C300" s="5" t="s">
        <v>405</v>
      </c>
      <c r="D300" s="5" t="s">
        <v>6</v>
      </c>
      <c r="E300" s="17">
        <v>2</v>
      </c>
      <c r="F300">
        <v>3</v>
      </c>
      <c r="G300" s="86">
        <v>0</v>
      </c>
      <c r="H300">
        <v>0</v>
      </c>
      <c r="I300">
        <v>200</v>
      </c>
      <c r="J300">
        <v>650</v>
      </c>
      <c r="K300">
        <v>751</v>
      </c>
      <c r="L300">
        <v>2</v>
      </c>
      <c r="M300">
        <v>1</v>
      </c>
    </row>
    <row r="301" spans="1:13">
      <c r="A301" s="4" t="s">
        <v>440</v>
      </c>
      <c r="B301" s="5" t="s">
        <v>441</v>
      </c>
      <c r="C301" s="5" t="s">
        <v>405</v>
      </c>
      <c r="D301" s="5" t="s">
        <v>6</v>
      </c>
      <c r="E301" s="17">
        <v>2</v>
      </c>
      <c r="F301">
        <v>132</v>
      </c>
      <c r="G301" s="86">
        <v>24</v>
      </c>
      <c r="H301">
        <v>0</v>
      </c>
      <c r="I301">
        <v>137</v>
      </c>
      <c r="J301">
        <v>5294</v>
      </c>
      <c r="K301">
        <v>1827</v>
      </c>
      <c r="L301">
        <v>2</v>
      </c>
      <c r="M301">
        <v>2</v>
      </c>
    </row>
    <row r="302" spans="1:13">
      <c r="A302" s="4" t="s">
        <v>442</v>
      </c>
      <c r="B302" s="5" t="s">
        <v>443</v>
      </c>
      <c r="C302" s="5" t="s">
        <v>405</v>
      </c>
      <c r="D302" s="5" t="s">
        <v>6</v>
      </c>
      <c r="E302" s="17">
        <v>2</v>
      </c>
      <c r="F302">
        <v>26</v>
      </c>
      <c r="G302" s="86">
        <v>1</v>
      </c>
      <c r="H302">
        <v>0</v>
      </c>
      <c r="I302">
        <v>0</v>
      </c>
      <c r="J302">
        <v>1767</v>
      </c>
      <c r="K302">
        <v>31</v>
      </c>
      <c r="L302">
        <v>1</v>
      </c>
      <c r="M302">
        <v>1</v>
      </c>
    </row>
    <row r="303" spans="1:13">
      <c r="A303" s="4" t="s">
        <v>444</v>
      </c>
      <c r="B303" s="5" t="s">
        <v>445</v>
      </c>
      <c r="C303" s="5" t="s">
        <v>405</v>
      </c>
      <c r="D303" s="5" t="s">
        <v>6</v>
      </c>
      <c r="E303" s="17">
        <v>1</v>
      </c>
      <c r="F303">
        <v>16</v>
      </c>
      <c r="G303" s="86">
        <v>0</v>
      </c>
      <c r="H303">
        <v>1</v>
      </c>
      <c r="I303">
        <v>900</v>
      </c>
      <c r="J303">
        <v>637</v>
      </c>
      <c r="K303">
        <v>0</v>
      </c>
      <c r="L303">
        <v>2</v>
      </c>
      <c r="M303">
        <v>2</v>
      </c>
    </row>
    <row r="304" spans="1:13">
      <c r="A304" s="4" t="s">
        <v>446</v>
      </c>
      <c r="B304" s="5" t="s">
        <v>447</v>
      </c>
      <c r="C304" s="5" t="s">
        <v>448</v>
      </c>
      <c r="D304" s="5" t="s">
        <v>6</v>
      </c>
      <c r="E304" s="17">
        <v>1</v>
      </c>
      <c r="F304">
        <v>37</v>
      </c>
      <c r="G304" s="86">
        <v>11</v>
      </c>
      <c r="H304">
        <v>0</v>
      </c>
      <c r="I304">
        <v>2285</v>
      </c>
      <c r="J304">
        <v>3467</v>
      </c>
      <c r="K304">
        <v>2384</v>
      </c>
      <c r="L304">
        <v>2</v>
      </c>
      <c r="M304">
        <v>2</v>
      </c>
    </row>
    <row r="305" spans="1:13">
      <c r="A305" s="4" t="s">
        <v>449</v>
      </c>
      <c r="B305" s="5" t="s">
        <v>450</v>
      </c>
      <c r="C305" s="5" t="s">
        <v>448</v>
      </c>
      <c r="D305" s="5" t="s">
        <v>6</v>
      </c>
      <c r="E305" s="17">
        <v>2</v>
      </c>
      <c r="F305">
        <v>8</v>
      </c>
      <c r="G305" s="86">
        <v>0</v>
      </c>
      <c r="H305">
        <v>0</v>
      </c>
      <c r="I305">
        <v>310</v>
      </c>
      <c r="J305">
        <v>631</v>
      </c>
      <c r="K305">
        <v>132</v>
      </c>
      <c r="L305">
        <v>2</v>
      </c>
      <c r="M305">
        <v>1</v>
      </c>
    </row>
    <row r="306" spans="1:13">
      <c r="A306" s="4" t="s">
        <v>451</v>
      </c>
      <c r="B306" s="5" t="s">
        <v>452</v>
      </c>
      <c r="C306" s="5" t="s">
        <v>448</v>
      </c>
      <c r="D306" s="5" t="s">
        <v>6</v>
      </c>
      <c r="E306" s="17">
        <v>2</v>
      </c>
      <c r="F306">
        <v>1</v>
      </c>
      <c r="G306" s="86">
        <v>0</v>
      </c>
      <c r="H306">
        <v>0</v>
      </c>
      <c r="I306">
        <v>1278</v>
      </c>
      <c r="J306">
        <v>1278</v>
      </c>
      <c r="K306">
        <v>150</v>
      </c>
      <c r="L306">
        <v>2</v>
      </c>
      <c r="M306">
        <v>2</v>
      </c>
    </row>
    <row r="307" spans="1:13">
      <c r="A307" s="4" t="s">
        <v>453</v>
      </c>
      <c r="B307" s="5" t="s">
        <v>454</v>
      </c>
      <c r="C307" s="5" t="s">
        <v>448</v>
      </c>
      <c r="D307" s="5" t="s">
        <v>6</v>
      </c>
      <c r="E307" s="17">
        <v>2</v>
      </c>
      <c r="F307">
        <v>40</v>
      </c>
      <c r="G307" s="86">
        <v>0</v>
      </c>
      <c r="H307">
        <v>0</v>
      </c>
      <c r="I307">
        <v>5722</v>
      </c>
      <c r="J307">
        <v>4494</v>
      </c>
      <c r="K307">
        <v>2700</v>
      </c>
      <c r="L307">
        <v>2</v>
      </c>
      <c r="M307">
        <v>1</v>
      </c>
    </row>
    <row r="308" spans="1:13">
      <c r="A308" s="4" t="s">
        <v>455</v>
      </c>
      <c r="B308" s="5" t="s">
        <v>456</v>
      </c>
      <c r="C308" s="5" t="s">
        <v>448</v>
      </c>
      <c r="D308" s="5" t="s">
        <v>6</v>
      </c>
      <c r="E308" s="17">
        <v>2</v>
      </c>
      <c r="F308">
        <v>11</v>
      </c>
      <c r="G308" s="86">
        <v>0</v>
      </c>
      <c r="H308">
        <v>0</v>
      </c>
      <c r="I308">
        <v>3600</v>
      </c>
      <c r="J308">
        <v>0</v>
      </c>
      <c r="K308">
        <v>0</v>
      </c>
      <c r="L308">
        <v>2</v>
      </c>
      <c r="M308">
        <v>1</v>
      </c>
    </row>
    <row r="309" spans="1:13">
      <c r="A309" s="4" t="s">
        <v>457</v>
      </c>
      <c r="B309" s="5" t="s">
        <v>458</v>
      </c>
      <c r="C309" s="5" t="s">
        <v>448</v>
      </c>
      <c r="D309" s="5" t="s">
        <v>6</v>
      </c>
      <c r="E309" s="17">
        <v>2</v>
      </c>
      <c r="F309">
        <v>34</v>
      </c>
      <c r="G309" s="86">
        <v>0</v>
      </c>
      <c r="H309">
        <v>0</v>
      </c>
      <c r="I309">
        <v>2897</v>
      </c>
      <c r="J309">
        <v>56</v>
      </c>
      <c r="K309">
        <v>2521</v>
      </c>
      <c r="L309">
        <v>2</v>
      </c>
      <c r="M309">
        <v>2</v>
      </c>
    </row>
    <row r="310" spans="1:13">
      <c r="A310" s="4" t="s">
        <v>459</v>
      </c>
      <c r="B310" s="5" t="s">
        <v>460</v>
      </c>
      <c r="C310" s="5" t="s">
        <v>448</v>
      </c>
      <c r="D310" s="5" t="s">
        <v>6</v>
      </c>
      <c r="E310" s="17">
        <v>2</v>
      </c>
      <c r="F310">
        <v>0</v>
      </c>
      <c r="G310" s="86">
        <v>0</v>
      </c>
      <c r="H310">
        <v>0</v>
      </c>
      <c r="I310">
        <v>1000</v>
      </c>
      <c r="J310">
        <v>0</v>
      </c>
      <c r="K310">
        <v>575</v>
      </c>
      <c r="L310">
        <v>2</v>
      </c>
      <c r="M310">
        <v>2</v>
      </c>
    </row>
    <row r="311" spans="1:13">
      <c r="A311" s="4" t="s">
        <v>241</v>
      </c>
      <c r="B311" s="5" t="s">
        <v>242</v>
      </c>
      <c r="C311" s="5" t="s">
        <v>243</v>
      </c>
      <c r="D311" s="5" t="s">
        <v>7</v>
      </c>
      <c r="E311" s="17">
        <v>2</v>
      </c>
      <c r="F311">
        <v>13</v>
      </c>
      <c r="H311">
        <v>0</v>
      </c>
      <c r="I311">
        <v>1418</v>
      </c>
      <c r="J311">
        <v>450</v>
      </c>
      <c r="K311">
        <v>650</v>
      </c>
      <c r="L311">
        <v>1</v>
      </c>
      <c r="M311">
        <v>1</v>
      </c>
    </row>
    <row r="312" spans="1:13">
      <c r="A312" s="4" t="s">
        <v>244</v>
      </c>
      <c r="B312" s="5" t="s">
        <v>245</v>
      </c>
      <c r="C312" s="5" t="s">
        <v>246</v>
      </c>
      <c r="D312" s="5" t="s">
        <v>7</v>
      </c>
      <c r="E312" s="17">
        <v>2</v>
      </c>
      <c r="F312">
        <v>20</v>
      </c>
      <c r="H312">
        <v>0</v>
      </c>
      <c r="I312">
        <v>507</v>
      </c>
      <c r="J312">
        <v>735</v>
      </c>
      <c r="K312">
        <v>667</v>
      </c>
      <c r="L312">
        <v>1</v>
      </c>
      <c r="M312">
        <v>1</v>
      </c>
    </row>
    <row r="313" spans="1:13">
      <c r="A313" s="4" t="s">
        <v>247</v>
      </c>
      <c r="B313" s="5" t="s">
        <v>248</v>
      </c>
      <c r="C313" s="5" t="s">
        <v>243</v>
      </c>
      <c r="D313" s="5" t="s">
        <v>7</v>
      </c>
      <c r="E313" s="17">
        <v>1</v>
      </c>
      <c r="F313">
        <v>16</v>
      </c>
      <c r="H313">
        <v>0</v>
      </c>
      <c r="I313">
        <v>423</v>
      </c>
      <c r="J313">
        <v>179</v>
      </c>
      <c r="K313">
        <v>348</v>
      </c>
      <c r="L313">
        <v>1</v>
      </c>
      <c r="M313">
        <v>1</v>
      </c>
    </row>
    <row r="314" spans="1:13">
      <c r="A314" s="4" t="s">
        <v>249</v>
      </c>
      <c r="B314" s="5" t="s">
        <v>250</v>
      </c>
      <c r="C314" s="5" t="s">
        <v>251</v>
      </c>
      <c r="D314" s="5" t="s">
        <v>7</v>
      </c>
      <c r="E314" s="17" t="s">
        <v>461</v>
      </c>
      <c r="F314" t="s">
        <v>461</v>
      </c>
      <c r="H314" t="s">
        <v>461</v>
      </c>
      <c r="I314" t="s">
        <v>461</v>
      </c>
      <c r="J314" t="s">
        <v>461</v>
      </c>
      <c r="K314" t="s">
        <v>461</v>
      </c>
      <c r="L314">
        <v>3</v>
      </c>
      <c r="M314">
        <v>3</v>
      </c>
    </row>
    <row r="315" spans="1:13">
      <c r="A315" s="4" t="s">
        <v>252</v>
      </c>
      <c r="B315" s="5" t="s">
        <v>253</v>
      </c>
      <c r="C315" s="5" t="s">
        <v>251</v>
      </c>
      <c r="D315" s="5" t="s">
        <v>7</v>
      </c>
      <c r="E315" s="17">
        <v>2</v>
      </c>
      <c r="F315">
        <v>0</v>
      </c>
      <c r="H315">
        <v>0</v>
      </c>
      <c r="I315">
        <v>60</v>
      </c>
      <c r="J315">
        <v>125</v>
      </c>
      <c r="K315">
        <v>430</v>
      </c>
      <c r="L315">
        <v>2</v>
      </c>
      <c r="M315">
        <v>1</v>
      </c>
    </row>
    <row r="316" spans="1:13">
      <c r="A316" s="4" t="s">
        <v>254</v>
      </c>
      <c r="B316" s="5" t="s">
        <v>255</v>
      </c>
      <c r="C316" s="5" t="s">
        <v>251</v>
      </c>
      <c r="D316" s="5" t="s">
        <v>7</v>
      </c>
      <c r="E316" s="17">
        <v>2</v>
      </c>
      <c r="F316">
        <v>0</v>
      </c>
      <c r="H316">
        <v>0</v>
      </c>
      <c r="I316">
        <v>330</v>
      </c>
      <c r="J316">
        <v>180</v>
      </c>
      <c r="K316">
        <v>101</v>
      </c>
      <c r="L316">
        <v>2</v>
      </c>
      <c r="M316">
        <v>1</v>
      </c>
    </row>
    <row r="317" spans="1:13">
      <c r="A317" s="4" t="s">
        <v>256</v>
      </c>
      <c r="B317" s="5" t="s">
        <v>257</v>
      </c>
      <c r="C317" s="5" t="s">
        <v>243</v>
      </c>
      <c r="D317" s="5" t="s">
        <v>7</v>
      </c>
      <c r="E317" s="17">
        <v>2</v>
      </c>
      <c r="F317">
        <v>14</v>
      </c>
      <c r="H317">
        <v>0</v>
      </c>
      <c r="I317">
        <v>0</v>
      </c>
      <c r="J317">
        <v>746</v>
      </c>
      <c r="K317">
        <v>85</v>
      </c>
      <c r="L317">
        <v>1</v>
      </c>
      <c r="M317">
        <v>1</v>
      </c>
    </row>
    <row r="318" spans="1:13">
      <c r="A318" s="4" t="s">
        <v>258</v>
      </c>
      <c r="B318" s="5" t="s">
        <v>259</v>
      </c>
      <c r="C318" s="5" t="s">
        <v>260</v>
      </c>
      <c r="D318" s="5" t="s">
        <v>7</v>
      </c>
      <c r="E318" s="17" t="s">
        <v>461</v>
      </c>
      <c r="F318" t="s">
        <v>461</v>
      </c>
      <c r="H318" t="s">
        <v>461</v>
      </c>
      <c r="I318" t="s">
        <v>461</v>
      </c>
      <c r="J318" t="s">
        <v>461</v>
      </c>
      <c r="K318" t="s">
        <v>461</v>
      </c>
      <c r="L318">
        <v>3</v>
      </c>
      <c r="M318">
        <v>3</v>
      </c>
    </row>
    <row r="319" spans="1:13">
      <c r="A319" s="4" t="s">
        <v>261</v>
      </c>
      <c r="B319" s="5" t="s">
        <v>262</v>
      </c>
      <c r="C319" s="5" t="s">
        <v>263</v>
      </c>
      <c r="D319" s="5" t="s">
        <v>7</v>
      </c>
      <c r="E319" s="17">
        <v>2</v>
      </c>
      <c r="F319">
        <v>18</v>
      </c>
      <c r="H319">
        <v>0</v>
      </c>
      <c r="I319">
        <v>48</v>
      </c>
      <c r="J319">
        <v>169</v>
      </c>
      <c r="K319">
        <v>171</v>
      </c>
      <c r="L319">
        <v>1</v>
      </c>
      <c r="M319">
        <v>1</v>
      </c>
    </row>
    <row r="320" spans="1:13">
      <c r="A320" s="4" t="s">
        <v>264</v>
      </c>
      <c r="B320" s="5" t="s">
        <v>265</v>
      </c>
      <c r="C320" s="5" t="s">
        <v>260</v>
      </c>
      <c r="D320" s="5" t="s">
        <v>7</v>
      </c>
      <c r="E320" s="17">
        <v>2</v>
      </c>
      <c r="F320">
        <v>2</v>
      </c>
      <c r="H320">
        <v>3</v>
      </c>
      <c r="I320">
        <v>1213</v>
      </c>
      <c r="J320">
        <v>0</v>
      </c>
      <c r="K320">
        <v>0</v>
      </c>
      <c r="L320">
        <v>2</v>
      </c>
      <c r="M320">
        <v>2</v>
      </c>
    </row>
    <row r="321" spans="1:13">
      <c r="A321" s="4" t="s">
        <v>266</v>
      </c>
      <c r="B321" s="5" t="s">
        <v>267</v>
      </c>
      <c r="C321" s="5" t="s">
        <v>263</v>
      </c>
      <c r="D321" s="5" t="s">
        <v>7</v>
      </c>
      <c r="E321" s="17">
        <v>2</v>
      </c>
      <c r="F321">
        <v>24</v>
      </c>
      <c r="H321">
        <v>2</v>
      </c>
      <c r="I321">
        <v>500</v>
      </c>
      <c r="J321">
        <v>800</v>
      </c>
      <c r="K321">
        <v>300</v>
      </c>
      <c r="L321">
        <v>2</v>
      </c>
      <c r="M321">
        <v>1</v>
      </c>
    </row>
    <row r="322" spans="1:13">
      <c r="A322" s="4" t="s">
        <v>268</v>
      </c>
      <c r="B322" s="5" t="s">
        <v>269</v>
      </c>
      <c r="C322" s="5" t="s">
        <v>263</v>
      </c>
      <c r="D322" s="5" t="s">
        <v>7</v>
      </c>
      <c r="E322" s="17">
        <v>2</v>
      </c>
      <c r="F322">
        <v>11</v>
      </c>
      <c r="H322">
        <v>0</v>
      </c>
      <c r="I322">
        <v>700</v>
      </c>
      <c r="J322">
        <v>150</v>
      </c>
      <c r="K322">
        <v>300</v>
      </c>
      <c r="L322">
        <v>2</v>
      </c>
      <c r="M322">
        <v>1</v>
      </c>
    </row>
    <row r="323" spans="1:13">
      <c r="A323" s="4" t="s">
        <v>270</v>
      </c>
      <c r="B323" s="5" t="s">
        <v>271</v>
      </c>
      <c r="C323" s="5" t="s">
        <v>251</v>
      </c>
      <c r="D323" s="5" t="s">
        <v>7</v>
      </c>
      <c r="E323" s="17">
        <v>2</v>
      </c>
      <c r="F323">
        <v>15</v>
      </c>
      <c r="H323">
        <v>0</v>
      </c>
      <c r="I323">
        <v>7067</v>
      </c>
      <c r="J323">
        <v>80</v>
      </c>
      <c r="K323">
        <v>30</v>
      </c>
      <c r="L323">
        <v>2</v>
      </c>
      <c r="M323">
        <v>1</v>
      </c>
    </row>
    <row r="324" spans="1:13">
      <c r="A324" s="4" t="s">
        <v>272</v>
      </c>
      <c r="B324" s="5" t="s">
        <v>273</v>
      </c>
      <c r="C324" s="5" t="s">
        <v>274</v>
      </c>
      <c r="D324" s="5" t="s">
        <v>7</v>
      </c>
      <c r="E324" s="17">
        <v>2</v>
      </c>
      <c r="F324">
        <v>21</v>
      </c>
      <c r="H324">
        <v>0</v>
      </c>
      <c r="I324">
        <v>416</v>
      </c>
      <c r="J324">
        <v>2460</v>
      </c>
      <c r="K324">
        <v>1159</v>
      </c>
      <c r="L324">
        <v>1</v>
      </c>
      <c r="M324">
        <v>1</v>
      </c>
    </row>
    <row r="325" spans="1:13">
      <c r="A325" s="4" t="s">
        <v>275</v>
      </c>
      <c r="B325" s="5" t="s">
        <v>276</v>
      </c>
      <c r="C325" s="5" t="s">
        <v>243</v>
      </c>
      <c r="D325" s="5" t="s">
        <v>7</v>
      </c>
      <c r="E325" s="17">
        <v>1</v>
      </c>
      <c r="F325">
        <v>3</v>
      </c>
      <c r="H325">
        <v>0</v>
      </c>
      <c r="I325">
        <v>300</v>
      </c>
      <c r="J325">
        <v>150</v>
      </c>
      <c r="K325">
        <v>400</v>
      </c>
      <c r="L325">
        <v>2</v>
      </c>
      <c r="M325">
        <v>1</v>
      </c>
    </row>
    <row r="326" spans="1:13">
      <c r="A326" s="4" t="s">
        <v>277</v>
      </c>
      <c r="B326" s="5" t="s">
        <v>278</v>
      </c>
      <c r="C326" s="5" t="s">
        <v>279</v>
      </c>
      <c r="D326" s="5" t="s">
        <v>7</v>
      </c>
      <c r="E326" s="17">
        <v>1</v>
      </c>
      <c r="F326">
        <v>21</v>
      </c>
      <c r="H326">
        <v>0</v>
      </c>
      <c r="I326">
        <v>500</v>
      </c>
      <c r="J326">
        <v>2000</v>
      </c>
      <c r="K326">
        <v>2000</v>
      </c>
      <c r="L326">
        <v>2</v>
      </c>
      <c r="M326">
        <v>1</v>
      </c>
    </row>
    <row r="327" spans="1:13">
      <c r="A327" s="4" t="s">
        <v>280</v>
      </c>
      <c r="B327" s="5" t="s">
        <v>281</v>
      </c>
      <c r="C327" s="5" t="s">
        <v>279</v>
      </c>
      <c r="D327" s="5" t="s">
        <v>7</v>
      </c>
      <c r="E327" s="17">
        <v>2</v>
      </c>
      <c r="F327">
        <v>36</v>
      </c>
      <c r="H327">
        <v>1</v>
      </c>
      <c r="I327">
        <v>1425</v>
      </c>
      <c r="J327">
        <v>3700</v>
      </c>
      <c r="K327">
        <v>198</v>
      </c>
      <c r="L327">
        <v>2</v>
      </c>
      <c r="M327">
        <v>2</v>
      </c>
    </row>
    <row r="328" spans="1:13">
      <c r="A328" s="4" t="s">
        <v>282</v>
      </c>
      <c r="B328" s="5" t="s">
        <v>283</v>
      </c>
      <c r="C328" s="5" t="s">
        <v>284</v>
      </c>
      <c r="D328" s="5" t="s">
        <v>7</v>
      </c>
      <c r="E328" s="17">
        <v>1</v>
      </c>
      <c r="F328">
        <v>2</v>
      </c>
      <c r="H328">
        <v>0</v>
      </c>
      <c r="I328">
        <v>30</v>
      </c>
      <c r="J328">
        <v>120</v>
      </c>
      <c r="K328">
        <v>600</v>
      </c>
      <c r="L328">
        <v>2</v>
      </c>
      <c r="M328">
        <v>1</v>
      </c>
    </row>
    <row r="329" spans="1:13">
      <c r="A329" s="4" t="s">
        <v>285</v>
      </c>
      <c r="B329" s="5" t="s">
        <v>286</v>
      </c>
      <c r="C329" s="5" t="s">
        <v>279</v>
      </c>
      <c r="D329" s="5" t="s">
        <v>7</v>
      </c>
      <c r="E329" s="17">
        <v>2</v>
      </c>
      <c r="F329">
        <v>65</v>
      </c>
      <c r="H329">
        <v>0</v>
      </c>
      <c r="I329">
        <v>1500</v>
      </c>
      <c r="J329">
        <v>2500</v>
      </c>
      <c r="K329">
        <v>1800</v>
      </c>
      <c r="L329">
        <v>2</v>
      </c>
      <c r="M329">
        <v>1</v>
      </c>
    </row>
    <row r="330" spans="1:13">
      <c r="A330" s="4" t="s">
        <v>287</v>
      </c>
      <c r="B330" s="5" t="s">
        <v>288</v>
      </c>
      <c r="C330" s="5" t="s">
        <v>289</v>
      </c>
      <c r="D330" s="5" t="s">
        <v>7</v>
      </c>
      <c r="E330" s="17">
        <v>2</v>
      </c>
      <c r="F330">
        <v>5</v>
      </c>
      <c r="H330">
        <v>1</v>
      </c>
      <c r="I330">
        <v>189</v>
      </c>
      <c r="J330">
        <v>382</v>
      </c>
      <c r="K330">
        <v>145</v>
      </c>
      <c r="L330">
        <v>2</v>
      </c>
      <c r="M330">
        <v>1</v>
      </c>
    </row>
    <row r="331" spans="1:13">
      <c r="A331" s="4" t="s">
        <v>290</v>
      </c>
      <c r="B331" s="5" t="s">
        <v>291</v>
      </c>
      <c r="C331" s="5" t="s">
        <v>292</v>
      </c>
      <c r="D331" s="5" t="s">
        <v>7</v>
      </c>
      <c r="E331" s="17">
        <v>2</v>
      </c>
      <c r="F331">
        <v>3</v>
      </c>
      <c r="H331">
        <v>0</v>
      </c>
      <c r="I331">
        <v>484</v>
      </c>
      <c r="J331">
        <v>299</v>
      </c>
      <c r="K331">
        <v>145</v>
      </c>
      <c r="L331">
        <v>1</v>
      </c>
      <c r="M331">
        <v>2</v>
      </c>
    </row>
    <row r="332" spans="1:13">
      <c r="A332" s="4" t="s">
        <v>293</v>
      </c>
      <c r="B332" s="5" t="s">
        <v>294</v>
      </c>
      <c r="C332" s="5" t="s">
        <v>279</v>
      </c>
      <c r="D332" s="5" t="s">
        <v>7</v>
      </c>
      <c r="E332" s="17">
        <v>2</v>
      </c>
      <c r="F332">
        <v>10</v>
      </c>
      <c r="H332">
        <v>0</v>
      </c>
      <c r="I332">
        <v>300</v>
      </c>
      <c r="J332">
        <v>700</v>
      </c>
      <c r="K332">
        <v>500</v>
      </c>
      <c r="L332">
        <v>2</v>
      </c>
      <c r="M332">
        <v>2</v>
      </c>
    </row>
    <row r="333" spans="1:13">
      <c r="A333" s="4" t="s">
        <v>295</v>
      </c>
      <c r="B333" s="5" t="s">
        <v>296</v>
      </c>
      <c r="C333" s="5" t="s">
        <v>279</v>
      </c>
      <c r="D333" s="5" t="s">
        <v>7</v>
      </c>
      <c r="E333" s="17">
        <v>1</v>
      </c>
      <c r="F333">
        <v>52</v>
      </c>
      <c r="H333">
        <v>0</v>
      </c>
      <c r="I333">
        <v>550</v>
      </c>
      <c r="J333">
        <v>970</v>
      </c>
      <c r="K333">
        <v>1350</v>
      </c>
      <c r="L333">
        <v>1</v>
      </c>
      <c r="M333">
        <v>2</v>
      </c>
    </row>
    <row r="334" spans="1:13">
      <c r="A334" s="4" t="s">
        <v>297</v>
      </c>
      <c r="B334" s="5" t="s">
        <v>298</v>
      </c>
      <c r="C334" s="5" t="s">
        <v>289</v>
      </c>
      <c r="D334" s="5" t="s">
        <v>7</v>
      </c>
      <c r="E334" s="17">
        <v>2</v>
      </c>
      <c r="F334">
        <v>5</v>
      </c>
      <c r="H334">
        <v>0</v>
      </c>
      <c r="I334">
        <v>350</v>
      </c>
      <c r="J334">
        <v>1600</v>
      </c>
      <c r="K334">
        <v>400</v>
      </c>
      <c r="L334">
        <v>2</v>
      </c>
      <c r="M334">
        <v>2</v>
      </c>
    </row>
    <row r="335" spans="1:13">
      <c r="A335" s="4" t="s">
        <v>299</v>
      </c>
      <c r="B335" s="5" t="s">
        <v>300</v>
      </c>
      <c r="C335" s="5" t="s">
        <v>243</v>
      </c>
      <c r="D335" s="5" t="s">
        <v>7</v>
      </c>
      <c r="E335" s="17">
        <v>2</v>
      </c>
      <c r="F335">
        <v>12</v>
      </c>
      <c r="H335">
        <v>0</v>
      </c>
      <c r="I335">
        <v>250</v>
      </c>
      <c r="J335">
        <v>250</v>
      </c>
      <c r="K335">
        <v>120</v>
      </c>
      <c r="L335">
        <v>2</v>
      </c>
      <c r="M335">
        <v>2</v>
      </c>
    </row>
    <row r="336" spans="1:13">
      <c r="A336" s="4" t="s">
        <v>301</v>
      </c>
      <c r="B336" s="5" t="s">
        <v>302</v>
      </c>
      <c r="C336" s="5" t="s">
        <v>274</v>
      </c>
      <c r="D336" s="5" t="s">
        <v>7</v>
      </c>
      <c r="E336" s="17">
        <v>1</v>
      </c>
      <c r="F336">
        <v>28</v>
      </c>
      <c r="H336">
        <v>0</v>
      </c>
      <c r="I336">
        <v>250</v>
      </c>
      <c r="J336" t="s">
        <v>506</v>
      </c>
      <c r="K336" t="s">
        <v>507</v>
      </c>
      <c r="L336">
        <v>2</v>
      </c>
      <c r="M336">
        <v>2</v>
      </c>
    </row>
    <row r="337" spans="1:13">
      <c r="A337" s="4" t="s">
        <v>303</v>
      </c>
      <c r="B337" s="5" t="s">
        <v>304</v>
      </c>
      <c r="C337" s="5" t="s">
        <v>284</v>
      </c>
      <c r="D337" s="5" t="s">
        <v>7</v>
      </c>
      <c r="E337" s="17">
        <v>2</v>
      </c>
      <c r="F337">
        <v>9</v>
      </c>
      <c r="H337">
        <v>0</v>
      </c>
      <c r="I337">
        <v>5800</v>
      </c>
      <c r="J337">
        <v>1855</v>
      </c>
      <c r="K337">
        <v>352</v>
      </c>
      <c r="L337">
        <v>2</v>
      </c>
      <c r="M337">
        <v>1</v>
      </c>
    </row>
    <row r="338" spans="1:13">
      <c r="A338" s="4" t="s">
        <v>305</v>
      </c>
      <c r="B338" s="5" t="s">
        <v>306</v>
      </c>
      <c r="C338" s="5" t="s">
        <v>292</v>
      </c>
      <c r="D338" s="5" t="s">
        <v>7</v>
      </c>
      <c r="E338" s="17">
        <v>2</v>
      </c>
      <c r="F338">
        <v>10</v>
      </c>
      <c r="H338">
        <v>0</v>
      </c>
      <c r="I338">
        <v>1156</v>
      </c>
      <c r="J338">
        <v>491</v>
      </c>
      <c r="K338">
        <v>492</v>
      </c>
      <c r="L338">
        <v>2</v>
      </c>
      <c r="M338">
        <v>1</v>
      </c>
    </row>
    <row r="339" spans="1:13">
      <c r="A339" s="4" t="s">
        <v>307</v>
      </c>
      <c r="B339" s="5" t="s">
        <v>308</v>
      </c>
      <c r="C339" s="5" t="s">
        <v>309</v>
      </c>
      <c r="D339" s="5" t="s">
        <v>7</v>
      </c>
      <c r="E339" s="17">
        <v>1</v>
      </c>
      <c r="F339">
        <v>9</v>
      </c>
      <c r="H339">
        <v>0</v>
      </c>
      <c r="I339">
        <v>413</v>
      </c>
      <c r="J339">
        <v>1040</v>
      </c>
      <c r="K339">
        <v>120</v>
      </c>
      <c r="L339">
        <v>2</v>
      </c>
      <c r="M339">
        <v>1</v>
      </c>
    </row>
    <row r="340" spans="1:13">
      <c r="A340" s="4" t="s">
        <v>310</v>
      </c>
      <c r="B340" s="5" t="s">
        <v>311</v>
      </c>
      <c r="C340" s="5" t="s">
        <v>309</v>
      </c>
      <c r="D340" s="5" t="s">
        <v>7</v>
      </c>
      <c r="E340" s="17">
        <v>1</v>
      </c>
      <c r="F340">
        <v>5</v>
      </c>
      <c r="H340">
        <v>0</v>
      </c>
      <c r="I340">
        <v>218</v>
      </c>
      <c r="J340">
        <v>1730</v>
      </c>
      <c r="K340">
        <v>0</v>
      </c>
      <c r="L340">
        <v>2</v>
      </c>
      <c r="M340">
        <v>2</v>
      </c>
    </row>
    <row r="341" spans="1:13">
      <c r="A341" s="4" t="s">
        <v>312</v>
      </c>
      <c r="B341" s="5" t="s">
        <v>313</v>
      </c>
      <c r="C341" s="5" t="s">
        <v>263</v>
      </c>
      <c r="D341" s="5" t="s">
        <v>7</v>
      </c>
      <c r="E341" s="17">
        <v>2</v>
      </c>
      <c r="F341">
        <v>23</v>
      </c>
      <c r="H341">
        <v>0</v>
      </c>
      <c r="I341">
        <v>135</v>
      </c>
      <c r="J341">
        <v>675</v>
      </c>
      <c r="K341">
        <v>150</v>
      </c>
      <c r="L341">
        <v>1</v>
      </c>
      <c r="M341">
        <v>1</v>
      </c>
    </row>
    <row r="342" spans="1:13">
      <c r="A342" s="4" t="s">
        <v>314</v>
      </c>
      <c r="B342" s="5" t="s">
        <v>315</v>
      </c>
      <c r="C342" s="5" t="s">
        <v>263</v>
      </c>
      <c r="D342" s="5" t="s">
        <v>7</v>
      </c>
      <c r="E342" s="17">
        <v>2</v>
      </c>
      <c r="F342">
        <v>18</v>
      </c>
      <c r="H342">
        <v>0</v>
      </c>
      <c r="I342">
        <v>1074</v>
      </c>
      <c r="J342">
        <v>807</v>
      </c>
      <c r="K342">
        <v>536</v>
      </c>
      <c r="L342">
        <v>1</v>
      </c>
      <c r="M342">
        <v>2</v>
      </c>
    </row>
    <row r="343" spans="1:13">
      <c r="A343" s="4" t="s">
        <v>316</v>
      </c>
      <c r="B343" s="5" t="s">
        <v>317</v>
      </c>
      <c r="C343" s="5" t="s">
        <v>263</v>
      </c>
      <c r="D343" s="5" t="s">
        <v>7</v>
      </c>
      <c r="E343" s="17">
        <v>1</v>
      </c>
      <c r="F343">
        <v>31</v>
      </c>
      <c r="H343">
        <v>0</v>
      </c>
      <c r="I343">
        <v>500</v>
      </c>
      <c r="J343">
        <v>1000</v>
      </c>
      <c r="K343">
        <v>1500</v>
      </c>
      <c r="L343">
        <v>2</v>
      </c>
      <c r="M343">
        <v>1</v>
      </c>
    </row>
    <row r="344" spans="1:13">
      <c r="A344" s="4" t="s">
        <v>318</v>
      </c>
      <c r="B344" s="5" t="s">
        <v>319</v>
      </c>
      <c r="C344" s="5" t="s">
        <v>279</v>
      </c>
      <c r="D344" s="5" t="s">
        <v>7</v>
      </c>
      <c r="E344" s="17">
        <v>2</v>
      </c>
      <c r="F344">
        <v>48</v>
      </c>
      <c r="H344">
        <v>0</v>
      </c>
      <c r="I344">
        <v>2550</v>
      </c>
      <c r="J344">
        <v>3480</v>
      </c>
      <c r="K344">
        <v>1200</v>
      </c>
      <c r="L344">
        <v>2</v>
      </c>
      <c r="M344">
        <v>2</v>
      </c>
    </row>
    <row r="345" spans="1:13">
      <c r="A345" s="4" t="s">
        <v>320</v>
      </c>
      <c r="B345" s="5" t="s">
        <v>321</v>
      </c>
      <c r="C345" s="5" t="s">
        <v>263</v>
      </c>
      <c r="D345" s="5" t="s">
        <v>7</v>
      </c>
      <c r="E345" s="17">
        <v>2</v>
      </c>
      <c r="F345">
        <v>19</v>
      </c>
      <c r="H345">
        <v>1</v>
      </c>
      <c r="I345">
        <v>250</v>
      </c>
      <c r="J345">
        <v>275</v>
      </c>
      <c r="K345">
        <v>200</v>
      </c>
      <c r="L345">
        <v>1</v>
      </c>
      <c r="M345">
        <v>2</v>
      </c>
    </row>
    <row r="346" spans="1:13">
      <c r="A346" s="4" t="s">
        <v>322</v>
      </c>
      <c r="B346" s="5" t="s">
        <v>323</v>
      </c>
      <c r="C346" s="5" t="s">
        <v>292</v>
      </c>
      <c r="D346" s="5" t="s">
        <v>7</v>
      </c>
      <c r="E346" s="17">
        <v>2</v>
      </c>
      <c r="F346">
        <v>34</v>
      </c>
      <c r="H346">
        <v>0</v>
      </c>
      <c r="I346">
        <v>250</v>
      </c>
      <c r="J346">
        <v>120</v>
      </c>
      <c r="K346">
        <v>240</v>
      </c>
      <c r="L346">
        <v>2</v>
      </c>
      <c r="M346">
        <v>2</v>
      </c>
    </row>
    <row r="347" spans="1:13">
      <c r="A347" s="4" t="s">
        <v>324</v>
      </c>
      <c r="B347" s="5" t="s">
        <v>325</v>
      </c>
      <c r="C347" s="5" t="s">
        <v>284</v>
      </c>
      <c r="D347" s="5" t="s">
        <v>7</v>
      </c>
      <c r="E347" s="17">
        <v>2</v>
      </c>
      <c r="F347">
        <v>4</v>
      </c>
      <c r="H347">
        <v>1</v>
      </c>
      <c r="I347">
        <v>80</v>
      </c>
      <c r="J347">
        <v>289</v>
      </c>
      <c r="K347">
        <v>567</v>
      </c>
      <c r="L347">
        <v>1</v>
      </c>
      <c r="M347">
        <v>1</v>
      </c>
    </row>
    <row r="348" spans="1:13">
      <c r="A348" s="4" t="s">
        <v>326</v>
      </c>
      <c r="B348" s="5" t="s">
        <v>327</v>
      </c>
      <c r="C348" s="5" t="s">
        <v>284</v>
      </c>
      <c r="D348" s="5" t="s">
        <v>7</v>
      </c>
      <c r="E348" s="17">
        <v>1</v>
      </c>
      <c r="F348">
        <v>7</v>
      </c>
      <c r="H348">
        <v>0</v>
      </c>
      <c r="I348">
        <v>125</v>
      </c>
      <c r="J348">
        <v>620</v>
      </c>
      <c r="K348">
        <v>265</v>
      </c>
      <c r="L348">
        <v>1</v>
      </c>
      <c r="M348">
        <v>1</v>
      </c>
    </row>
    <row r="349" spans="1:13">
      <c r="A349" s="4" t="s">
        <v>328</v>
      </c>
      <c r="B349" s="5" t="s">
        <v>329</v>
      </c>
      <c r="C349" s="5" t="s">
        <v>243</v>
      </c>
      <c r="D349" s="5" t="s">
        <v>7</v>
      </c>
      <c r="E349" s="17">
        <v>2</v>
      </c>
      <c r="F349">
        <v>48</v>
      </c>
      <c r="H349">
        <v>0</v>
      </c>
      <c r="I349">
        <v>2150</v>
      </c>
      <c r="J349">
        <v>1990</v>
      </c>
      <c r="K349">
        <v>2050</v>
      </c>
      <c r="L349">
        <v>1</v>
      </c>
      <c r="M349">
        <v>1</v>
      </c>
    </row>
    <row r="350" spans="1:13">
      <c r="A350" s="4" t="s">
        <v>330</v>
      </c>
      <c r="B350" s="5" t="s">
        <v>331</v>
      </c>
      <c r="C350" s="5" t="s">
        <v>289</v>
      </c>
      <c r="D350" s="5" t="s">
        <v>7</v>
      </c>
      <c r="E350" s="17">
        <v>2</v>
      </c>
      <c r="F350">
        <v>6</v>
      </c>
      <c r="H350">
        <v>0</v>
      </c>
      <c r="I350">
        <v>0</v>
      </c>
      <c r="J350">
        <v>0</v>
      </c>
      <c r="K350">
        <v>96</v>
      </c>
      <c r="L350">
        <v>2</v>
      </c>
      <c r="M350">
        <v>1</v>
      </c>
    </row>
    <row r="351" spans="1:13">
      <c r="A351" s="4" t="s">
        <v>332</v>
      </c>
      <c r="B351" s="5" t="s">
        <v>333</v>
      </c>
      <c r="C351" s="5" t="s">
        <v>279</v>
      </c>
      <c r="D351" s="5" t="s">
        <v>7</v>
      </c>
      <c r="E351" s="17">
        <v>1</v>
      </c>
      <c r="F351">
        <v>44</v>
      </c>
      <c r="H351">
        <v>5</v>
      </c>
      <c r="I351">
        <v>204</v>
      </c>
      <c r="J351">
        <v>1200</v>
      </c>
      <c r="K351">
        <v>868</v>
      </c>
      <c r="L351">
        <v>1</v>
      </c>
      <c r="M351">
        <v>1</v>
      </c>
    </row>
    <row r="352" spans="1:13">
      <c r="A352" s="4" t="s">
        <v>334</v>
      </c>
      <c r="B352" s="5" t="s">
        <v>335</v>
      </c>
      <c r="C352" s="5" t="s">
        <v>284</v>
      </c>
      <c r="D352" s="5" t="s">
        <v>7</v>
      </c>
      <c r="E352" s="17">
        <v>2</v>
      </c>
      <c r="F352">
        <v>12</v>
      </c>
      <c r="H352">
        <v>5</v>
      </c>
      <c r="I352">
        <v>0</v>
      </c>
      <c r="J352">
        <v>657</v>
      </c>
      <c r="K352">
        <v>385</v>
      </c>
      <c r="L352">
        <v>1</v>
      </c>
      <c r="M352">
        <v>2</v>
      </c>
    </row>
    <row r="353" spans="1:13">
      <c r="A353" s="4" t="s">
        <v>336</v>
      </c>
      <c r="B353" s="5" t="s">
        <v>337</v>
      </c>
      <c r="C353" s="5" t="s">
        <v>243</v>
      </c>
      <c r="D353" s="5" t="s">
        <v>7</v>
      </c>
      <c r="E353" s="17">
        <v>2</v>
      </c>
      <c r="F353">
        <v>15</v>
      </c>
      <c r="H353">
        <v>0</v>
      </c>
      <c r="I353">
        <v>350</v>
      </c>
      <c r="J353">
        <v>310</v>
      </c>
      <c r="K353">
        <v>1210</v>
      </c>
      <c r="L353">
        <v>1</v>
      </c>
      <c r="M353">
        <v>1</v>
      </c>
    </row>
    <row r="354" spans="1:13">
      <c r="A354" s="4" t="s">
        <v>338</v>
      </c>
      <c r="B354" s="5" t="s">
        <v>339</v>
      </c>
      <c r="C354" s="5" t="s">
        <v>243</v>
      </c>
      <c r="D354" s="5" t="s">
        <v>7</v>
      </c>
      <c r="E354" s="17">
        <v>1</v>
      </c>
      <c r="F354">
        <v>16</v>
      </c>
      <c r="H354">
        <v>0</v>
      </c>
      <c r="I354">
        <v>152</v>
      </c>
      <c r="J354">
        <v>180</v>
      </c>
      <c r="K354">
        <v>265</v>
      </c>
      <c r="L354">
        <v>2</v>
      </c>
      <c r="M354">
        <v>1</v>
      </c>
    </row>
    <row r="355" spans="1:13">
      <c r="A355" s="4" t="s">
        <v>340</v>
      </c>
      <c r="B355" s="5" t="s">
        <v>341</v>
      </c>
      <c r="C355" s="5" t="s">
        <v>342</v>
      </c>
      <c r="D355" s="5" t="s">
        <v>7</v>
      </c>
      <c r="E355" s="17">
        <v>2</v>
      </c>
      <c r="F355">
        <v>53</v>
      </c>
      <c r="H355">
        <v>0</v>
      </c>
      <c r="I355">
        <v>500</v>
      </c>
      <c r="J355">
        <v>2000</v>
      </c>
      <c r="K355">
        <v>2000</v>
      </c>
      <c r="L355">
        <v>2</v>
      </c>
      <c r="M355">
        <v>1</v>
      </c>
    </row>
    <row r="356" spans="1:13">
      <c r="A356" s="4" t="s">
        <v>343</v>
      </c>
      <c r="B356" s="5" t="s">
        <v>344</v>
      </c>
      <c r="C356" s="5" t="s">
        <v>284</v>
      </c>
      <c r="D356" s="5" t="s">
        <v>7</v>
      </c>
      <c r="E356" s="17">
        <v>2</v>
      </c>
      <c r="F356">
        <v>6</v>
      </c>
      <c r="H356">
        <v>2</v>
      </c>
      <c r="I356">
        <v>220</v>
      </c>
      <c r="J356">
        <v>4075</v>
      </c>
      <c r="K356">
        <v>600</v>
      </c>
      <c r="L356">
        <v>2</v>
      </c>
      <c r="M356">
        <v>2</v>
      </c>
    </row>
    <row r="357" spans="1:13">
      <c r="A357" s="4" t="s">
        <v>345</v>
      </c>
      <c r="B357" s="5" t="s">
        <v>346</v>
      </c>
      <c r="C357" s="5" t="s">
        <v>263</v>
      </c>
      <c r="D357" s="5" t="s">
        <v>7</v>
      </c>
      <c r="E357" s="17">
        <v>2</v>
      </c>
      <c r="F357">
        <v>22</v>
      </c>
      <c r="H357">
        <v>0</v>
      </c>
      <c r="I357">
        <v>280</v>
      </c>
      <c r="J357">
        <v>52</v>
      </c>
      <c r="K357">
        <v>218</v>
      </c>
      <c r="L357">
        <v>2</v>
      </c>
      <c r="M357">
        <v>2</v>
      </c>
    </row>
    <row r="358" spans="1:13">
      <c r="A358" s="4" t="s">
        <v>347</v>
      </c>
      <c r="B358" s="5" t="s">
        <v>348</v>
      </c>
      <c r="C358" s="5" t="s">
        <v>279</v>
      </c>
      <c r="D358" s="5" t="s">
        <v>7</v>
      </c>
      <c r="E358" s="17">
        <v>1</v>
      </c>
      <c r="F358">
        <v>25</v>
      </c>
      <c r="H358">
        <v>0</v>
      </c>
      <c r="I358">
        <v>5000</v>
      </c>
      <c r="J358">
        <v>825</v>
      </c>
      <c r="K358">
        <v>447</v>
      </c>
      <c r="L358">
        <v>2</v>
      </c>
      <c r="M358">
        <v>1</v>
      </c>
    </row>
    <row r="359" spans="1:13">
      <c r="A359" s="4" t="s">
        <v>349</v>
      </c>
      <c r="B359" s="5" t="s">
        <v>350</v>
      </c>
      <c r="C359" s="5" t="s">
        <v>263</v>
      </c>
      <c r="D359" s="5" t="s">
        <v>7</v>
      </c>
      <c r="E359" s="17">
        <v>2</v>
      </c>
      <c r="F359">
        <v>0</v>
      </c>
      <c r="H359">
        <v>2</v>
      </c>
      <c r="I359">
        <v>45</v>
      </c>
      <c r="J359">
        <v>0</v>
      </c>
      <c r="K359">
        <v>110</v>
      </c>
      <c r="L359">
        <v>2</v>
      </c>
      <c r="M359">
        <v>2</v>
      </c>
    </row>
    <row r="360" spans="1:13">
      <c r="A360" s="4" t="s">
        <v>351</v>
      </c>
      <c r="B360" s="5" t="s">
        <v>352</v>
      </c>
      <c r="C360" s="5" t="s">
        <v>342</v>
      </c>
      <c r="D360" s="5" t="s">
        <v>7</v>
      </c>
      <c r="E360" s="17">
        <v>1</v>
      </c>
      <c r="F360">
        <v>28</v>
      </c>
      <c r="H360">
        <v>0</v>
      </c>
      <c r="I360">
        <v>125</v>
      </c>
      <c r="J360">
        <v>1071</v>
      </c>
      <c r="K360">
        <v>328</v>
      </c>
      <c r="L360">
        <v>2</v>
      </c>
      <c r="M360">
        <v>2</v>
      </c>
    </row>
    <row r="361" spans="1:13">
      <c r="A361" s="4" t="s">
        <v>353</v>
      </c>
      <c r="B361" s="5" t="s">
        <v>354</v>
      </c>
      <c r="C361" s="5" t="s">
        <v>274</v>
      </c>
      <c r="D361" s="5" t="s">
        <v>7</v>
      </c>
      <c r="E361" s="17">
        <v>2</v>
      </c>
      <c r="F361">
        <v>22</v>
      </c>
      <c r="H361">
        <v>0</v>
      </c>
      <c r="I361">
        <v>374</v>
      </c>
      <c r="J361">
        <v>1843</v>
      </c>
      <c r="K361">
        <v>324</v>
      </c>
      <c r="L361">
        <v>2</v>
      </c>
      <c r="M361">
        <v>2</v>
      </c>
    </row>
    <row r="362" spans="1:13">
      <c r="A362" s="4" t="s">
        <v>355</v>
      </c>
      <c r="B362" s="5" t="s">
        <v>356</v>
      </c>
      <c r="C362" s="5" t="s">
        <v>260</v>
      </c>
      <c r="D362" s="5" t="s">
        <v>7</v>
      </c>
      <c r="E362" s="17">
        <v>1</v>
      </c>
      <c r="F362">
        <v>25</v>
      </c>
      <c r="H362">
        <v>0</v>
      </c>
      <c r="I362">
        <v>500</v>
      </c>
      <c r="J362">
        <v>1500</v>
      </c>
      <c r="K362">
        <v>1500</v>
      </c>
      <c r="L362">
        <v>2</v>
      </c>
      <c r="M362">
        <v>1</v>
      </c>
    </row>
    <row r="363" spans="1:13">
      <c r="A363" s="4" t="s">
        <v>357</v>
      </c>
      <c r="B363" s="5" t="s">
        <v>358</v>
      </c>
      <c r="C363" s="5" t="s">
        <v>260</v>
      </c>
      <c r="D363" s="5" t="s">
        <v>7</v>
      </c>
      <c r="E363" s="17">
        <v>1</v>
      </c>
      <c r="F363">
        <v>2</v>
      </c>
      <c r="H363">
        <v>0</v>
      </c>
      <c r="I363">
        <v>568</v>
      </c>
      <c r="J363">
        <v>377</v>
      </c>
      <c r="K363">
        <v>1152</v>
      </c>
      <c r="L363">
        <v>2</v>
      </c>
      <c r="M363">
        <v>2</v>
      </c>
    </row>
    <row r="364" spans="1:13">
      <c r="A364" s="4" t="s">
        <v>359</v>
      </c>
      <c r="B364" s="5" t="s">
        <v>360</v>
      </c>
      <c r="C364" s="5" t="s">
        <v>342</v>
      </c>
      <c r="D364" s="5" t="s">
        <v>7</v>
      </c>
      <c r="E364" s="17">
        <v>2</v>
      </c>
      <c r="F364">
        <v>40</v>
      </c>
      <c r="H364">
        <v>0</v>
      </c>
      <c r="I364">
        <v>250</v>
      </c>
      <c r="J364">
        <v>2000</v>
      </c>
      <c r="K364">
        <v>1300</v>
      </c>
      <c r="L364">
        <v>2</v>
      </c>
      <c r="M364">
        <v>1</v>
      </c>
    </row>
    <row r="365" spans="1:13">
      <c r="A365" s="4" t="s">
        <v>361</v>
      </c>
      <c r="B365" s="5" t="s">
        <v>362</v>
      </c>
      <c r="C365" s="5" t="s">
        <v>260</v>
      </c>
      <c r="D365" s="5" t="s">
        <v>7</v>
      </c>
      <c r="E365" s="17">
        <v>2</v>
      </c>
      <c r="F365">
        <v>16</v>
      </c>
      <c r="H365">
        <v>0</v>
      </c>
      <c r="I365">
        <v>220</v>
      </c>
      <c r="J365">
        <v>721</v>
      </c>
      <c r="K365">
        <v>302</v>
      </c>
      <c r="L365">
        <v>2</v>
      </c>
      <c r="M365">
        <v>1</v>
      </c>
    </row>
    <row r="366" spans="1:13">
      <c r="A366" s="4" t="s">
        <v>363</v>
      </c>
      <c r="B366" s="5" t="s">
        <v>364</v>
      </c>
      <c r="C366" s="5" t="s">
        <v>260</v>
      </c>
      <c r="D366" s="5" t="s">
        <v>7</v>
      </c>
      <c r="E366" s="17">
        <v>2</v>
      </c>
      <c r="F366">
        <v>17</v>
      </c>
      <c r="H366">
        <v>0</v>
      </c>
      <c r="I366">
        <v>354</v>
      </c>
      <c r="J366">
        <v>1648</v>
      </c>
      <c r="K366">
        <v>159</v>
      </c>
      <c r="L366">
        <v>2</v>
      </c>
      <c r="M366">
        <v>2</v>
      </c>
    </row>
    <row r="367" spans="1:13">
      <c r="A367" s="4" t="s">
        <v>365</v>
      </c>
      <c r="B367" s="5" t="s">
        <v>366</v>
      </c>
      <c r="C367" s="5" t="s">
        <v>292</v>
      </c>
      <c r="D367" s="5" t="s">
        <v>7</v>
      </c>
      <c r="E367" s="17">
        <v>2</v>
      </c>
      <c r="F367">
        <v>11</v>
      </c>
      <c r="H367">
        <v>0</v>
      </c>
      <c r="I367">
        <v>1637</v>
      </c>
      <c r="J367">
        <v>350</v>
      </c>
      <c r="K367">
        <v>500</v>
      </c>
      <c r="L367">
        <v>2</v>
      </c>
      <c r="M367">
        <v>1</v>
      </c>
    </row>
    <row r="368" spans="1:13">
      <c r="A368" s="4" t="s">
        <v>367</v>
      </c>
      <c r="B368" s="5" t="s">
        <v>368</v>
      </c>
      <c r="C368" s="5" t="s">
        <v>260</v>
      </c>
      <c r="D368" s="5" t="s">
        <v>7</v>
      </c>
      <c r="E368" s="17">
        <v>2</v>
      </c>
      <c r="F368">
        <v>20</v>
      </c>
      <c r="H368">
        <v>0</v>
      </c>
      <c r="I368">
        <v>3500</v>
      </c>
      <c r="J368">
        <v>3000</v>
      </c>
      <c r="K368">
        <v>3000</v>
      </c>
      <c r="L368">
        <v>2</v>
      </c>
      <c r="M368">
        <v>1</v>
      </c>
    </row>
    <row r="369" spans="1:13">
      <c r="A369" s="4" t="s">
        <v>369</v>
      </c>
      <c r="B369" s="5" t="s">
        <v>370</v>
      </c>
      <c r="C369" s="5" t="s">
        <v>289</v>
      </c>
      <c r="D369" s="5" t="s">
        <v>7</v>
      </c>
      <c r="E369" s="17">
        <v>2</v>
      </c>
      <c r="F369">
        <v>15</v>
      </c>
      <c r="H369">
        <v>0</v>
      </c>
      <c r="I369">
        <v>0</v>
      </c>
      <c r="J369">
        <v>587</v>
      </c>
      <c r="K369">
        <v>945</v>
      </c>
      <c r="L369">
        <v>2</v>
      </c>
      <c r="M369">
        <v>1</v>
      </c>
    </row>
    <row r="370" spans="1:13">
      <c r="A370" s="4" t="s">
        <v>371</v>
      </c>
      <c r="B370" s="5" t="s">
        <v>372</v>
      </c>
      <c r="C370" s="5" t="s">
        <v>246</v>
      </c>
      <c r="D370" s="5" t="s">
        <v>7</v>
      </c>
      <c r="E370" s="17">
        <v>2</v>
      </c>
      <c r="F370">
        <v>44</v>
      </c>
      <c r="H370">
        <v>0</v>
      </c>
      <c r="I370">
        <v>3519</v>
      </c>
      <c r="J370">
        <v>375</v>
      </c>
      <c r="K370">
        <v>650</v>
      </c>
      <c r="L370">
        <v>2</v>
      </c>
      <c r="M370">
        <v>2</v>
      </c>
    </row>
    <row r="371" spans="1:13">
      <c r="A371" s="4" t="s">
        <v>373</v>
      </c>
      <c r="B371" s="5" t="s">
        <v>374</v>
      </c>
      <c r="C371" s="5" t="s">
        <v>246</v>
      </c>
      <c r="D371" s="5" t="s">
        <v>7</v>
      </c>
      <c r="E371" s="17">
        <v>1</v>
      </c>
      <c r="F371">
        <v>16</v>
      </c>
      <c r="H371">
        <v>0</v>
      </c>
      <c r="I371">
        <v>200</v>
      </c>
      <c r="J371">
        <v>350</v>
      </c>
      <c r="K371">
        <v>800</v>
      </c>
      <c r="L371">
        <v>2</v>
      </c>
      <c r="M371">
        <v>1</v>
      </c>
    </row>
    <row r="372" spans="1:13">
      <c r="A372" s="4" t="s">
        <v>375</v>
      </c>
      <c r="B372" s="5" t="s">
        <v>376</v>
      </c>
      <c r="C372" s="5" t="s">
        <v>274</v>
      </c>
      <c r="D372" s="5" t="s">
        <v>7</v>
      </c>
      <c r="E372" s="17">
        <v>1</v>
      </c>
      <c r="F372">
        <v>37</v>
      </c>
      <c r="H372">
        <v>0</v>
      </c>
      <c r="I372">
        <v>839</v>
      </c>
      <c r="J372">
        <v>1195</v>
      </c>
      <c r="K372" t="s">
        <v>508</v>
      </c>
      <c r="L372">
        <v>2</v>
      </c>
      <c r="M372">
        <v>1</v>
      </c>
    </row>
    <row r="373" spans="1:13">
      <c r="A373" s="4" t="s">
        <v>377</v>
      </c>
      <c r="B373" s="5" t="s">
        <v>378</v>
      </c>
      <c r="C373" s="5" t="s">
        <v>246</v>
      </c>
      <c r="D373" s="5" t="s">
        <v>7</v>
      </c>
      <c r="E373" s="17">
        <v>2</v>
      </c>
      <c r="F373">
        <v>52</v>
      </c>
      <c r="H373">
        <v>0</v>
      </c>
      <c r="I373">
        <v>1629</v>
      </c>
      <c r="J373">
        <v>2008</v>
      </c>
      <c r="K373">
        <v>1149</v>
      </c>
      <c r="L373">
        <v>1</v>
      </c>
      <c r="M373">
        <v>1</v>
      </c>
    </row>
    <row r="374" spans="1:13">
      <c r="A374" s="4" t="s">
        <v>379</v>
      </c>
      <c r="B374" s="5" t="s">
        <v>380</v>
      </c>
      <c r="C374" s="5" t="s">
        <v>243</v>
      </c>
      <c r="D374" s="5" t="s">
        <v>7</v>
      </c>
      <c r="E374" s="17" t="s">
        <v>461</v>
      </c>
      <c r="F374" t="s">
        <v>461</v>
      </c>
      <c r="H374" t="s">
        <v>461</v>
      </c>
      <c r="I374" t="s">
        <v>461</v>
      </c>
      <c r="J374" t="s">
        <v>461</v>
      </c>
      <c r="K374" t="s">
        <v>461</v>
      </c>
      <c r="L374">
        <v>3</v>
      </c>
      <c r="M374">
        <v>3</v>
      </c>
    </row>
    <row r="375" spans="1:13">
      <c r="A375" s="4" t="s">
        <v>381</v>
      </c>
      <c r="B375" s="5" t="s">
        <v>382</v>
      </c>
      <c r="C375" s="5" t="s">
        <v>279</v>
      </c>
      <c r="D375" s="5" t="s">
        <v>7</v>
      </c>
      <c r="E375" s="17">
        <v>2</v>
      </c>
      <c r="F375">
        <v>45</v>
      </c>
      <c r="H375">
        <v>1</v>
      </c>
      <c r="I375">
        <v>278</v>
      </c>
      <c r="J375">
        <v>413</v>
      </c>
      <c r="K375">
        <v>827</v>
      </c>
      <c r="L375">
        <v>2</v>
      </c>
      <c r="M375">
        <v>1</v>
      </c>
    </row>
    <row r="376" spans="1:13">
      <c r="A376" s="4" t="s">
        <v>383</v>
      </c>
      <c r="B376" s="5" t="s">
        <v>384</v>
      </c>
      <c r="C376" s="5" t="s">
        <v>263</v>
      </c>
      <c r="D376" s="5" t="s">
        <v>7</v>
      </c>
      <c r="E376" s="17">
        <v>2</v>
      </c>
      <c r="F376">
        <v>15</v>
      </c>
      <c r="H376">
        <v>0</v>
      </c>
      <c r="I376">
        <v>230</v>
      </c>
      <c r="J376">
        <v>25</v>
      </c>
      <c r="K376">
        <v>341</v>
      </c>
      <c r="L376">
        <v>2</v>
      </c>
      <c r="M376">
        <v>1</v>
      </c>
    </row>
    <row r="377" spans="1:13">
      <c r="A377" s="4" t="s">
        <v>385</v>
      </c>
      <c r="B377" s="5" t="s">
        <v>386</v>
      </c>
      <c r="C377" s="5" t="s">
        <v>263</v>
      </c>
      <c r="D377" s="5" t="s">
        <v>7</v>
      </c>
      <c r="E377" s="17">
        <v>2</v>
      </c>
      <c r="F377">
        <v>8</v>
      </c>
      <c r="H377">
        <v>1</v>
      </c>
      <c r="I377">
        <v>2500</v>
      </c>
      <c r="J377">
        <v>800</v>
      </c>
      <c r="K377">
        <v>800</v>
      </c>
      <c r="L377">
        <v>2</v>
      </c>
      <c r="M377">
        <v>2</v>
      </c>
    </row>
    <row r="378" spans="1:13">
      <c r="A378" s="4" t="s">
        <v>387</v>
      </c>
      <c r="B378" s="5" t="s">
        <v>388</v>
      </c>
      <c r="C378" s="5" t="s">
        <v>260</v>
      </c>
      <c r="D378" s="5" t="s">
        <v>7</v>
      </c>
      <c r="E378" s="17">
        <v>2</v>
      </c>
      <c r="F378">
        <v>7</v>
      </c>
      <c r="H378">
        <v>0</v>
      </c>
      <c r="I378">
        <v>200</v>
      </c>
      <c r="J378">
        <v>200</v>
      </c>
      <c r="K378">
        <v>100</v>
      </c>
      <c r="L378">
        <v>2</v>
      </c>
      <c r="M378">
        <v>2</v>
      </c>
    </row>
    <row r="379" spans="1:13">
      <c r="A379" s="4" t="s">
        <v>389</v>
      </c>
      <c r="B379" s="5" t="s">
        <v>390</v>
      </c>
      <c r="C379" s="5" t="s">
        <v>260</v>
      </c>
      <c r="D379" s="5" t="s">
        <v>7</v>
      </c>
      <c r="E379" s="17">
        <v>2</v>
      </c>
      <c r="F379">
        <v>19</v>
      </c>
      <c r="H379">
        <v>0</v>
      </c>
      <c r="I379">
        <v>670</v>
      </c>
      <c r="J379">
        <v>745</v>
      </c>
      <c r="K379">
        <v>520</v>
      </c>
      <c r="L379">
        <v>2</v>
      </c>
      <c r="M379">
        <v>1</v>
      </c>
    </row>
    <row r="380" spans="1:13">
      <c r="A380" s="4" t="s">
        <v>391</v>
      </c>
      <c r="B380" s="5" t="s">
        <v>392</v>
      </c>
      <c r="C380" s="5" t="s">
        <v>243</v>
      </c>
      <c r="D380" s="5" t="s">
        <v>7</v>
      </c>
      <c r="E380" s="17">
        <v>2</v>
      </c>
      <c r="F380">
        <v>58</v>
      </c>
      <c r="H380">
        <v>0</v>
      </c>
      <c r="I380">
        <v>2500</v>
      </c>
      <c r="J380">
        <v>1000</v>
      </c>
      <c r="K380">
        <v>700</v>
      </c>
      <c r="L380">
        <v>1</v>
      </c>
      <c r="M380">
        <v>1</v>
      </c>
    </row>
    <row r="381" spans="1:13">
      <c r="A381" s="4" t="s">
        <v>393</v>
      </c>
      <c r="B381" s="5" t="s">
        <v>394</v>
      </c>
      <c r="C381" s="5" t="s">
        <v>289</v>
      </c>
      <c r="D381" s="5" t="s">
        <v>7</v>
      </c>
      <c r="E381" s="17">
        <v>2</v>
      </c>
      <c r="F381">
        <v>2</v>
      </c>
      <c r="H381">
        <v>0</v>
      </c>
      <c r="I381">
        <v>350</v>
      </c>
      <c r="J381">
        <v>380</v>
      </c>
      <c r="K381">
        <v>576</v>
      </c>
      <c r="L381">
        <v>2</v>
      </c>
      <c r="M381">
        <v>2</v>
      </c>
    </row>
    <row r="382" spans="1:13">
      <c r="A382" s="4" t="s">
        <v>395</v>
      </c>
      <c r="B382" s="5" t="s">
        <v>396</v>
      </c>
      <c r="C382" s="5" t="s">
        <v>289</v>
      </c>
      <c r="D382" s="5" t="s">
        <v>7</v>
      </c>
      <c r="E382" s="17">
        <v>2</v>
      </c>
      <c r="F382">
        <v>6</v>
      </c>
      <c r="H382">
        <v>0</v>
      </c>
      <c r="I382">
        <v>850</v>
      </c>
      <c r="J382">
        <v>410</v>
      </c>
      <c r="K382">
        <v>0</v>
      </c>
      <c r="L382">
        <v>1</v>
      </c>
      <c r="M382">
        <v>1</v>
      </c>
    </row>
    <row r="383" spans="1:13">
      <c r="A383" s="4" t="s">
        <v>397</v>
      </c>
      <c r="B383" s="5" t="s">
        <v>398</v>
      </c>
      <c r="C383" s="5" t="s">
        <v>342</v>
      </c>
      <c r="D383" s="5" t="s">
        <v>7</v>
      </c>
      <c r="E383" s="17">
        <v>1</v>
      </c>
      <c r="F383">
        <v>45</v>
      </c>
      <c r="H383">
        <v>0</v>
      </c>
      <c r="I383">
        <v>1436</v>
      </c>
      <c r="J383">
        <v>4415</v>
      </c>
      <c r="K383">
        <v>931</v>
      </c>
      <c r="L383">
        <v>2</v>
      </c>
      <c r="M383">
        <v>1</v>
      </c>
    </row>
    <row r="384" spans="1:13">
      <c r="A384" s="4" t="s">
        <v>399</v>
      </c>
      <c r="B384" s="5" t="s">
        <v>400</v>
      </c>
      <c r="C384" s="5" t="s">
        <v>243</v>
      </c>
      <c r="D384" s="5" t="s">
        <v>7</v>
      </c>
      <c r="E384" s="17">
        <v>2</v>
      </c>
      <c r="F384">
        <v>10</v>
      </c>
      <c r="H384">
        <v>0</v>
      </c>
      <c r="I384">
        <v>0</v>
      </c>
      <c r="J384">
        <v>230</v>
      </c>
      <c r="K384">
        <v>284</v>
      </c>
      <c r="L384">
        <v>2</v>
      </c>
      <c r="M384">
        <v>1</v>
      </c>
    </row>
    <row r="385" spans="1:13">
      <c r="A385" s="4" t="s">
        <v>401</v>
      </c>
      <c r="B385" s="5" t="s">
        <v>402</v>
      </c>
      <c r="C385" s="5" t="s">
        <v>243</v>
      </c>
      <c r="D385" s="5" t="s">
        <v>7</v>
      </c>
      <c r="E385" s="17">
        <v>1</v>
      </c>
      <c r="F385">
        <v>20</v>
      </c>
      <c r="H385">
        <v>0</v>
      </c>
      <c r="I385">
        <v>1000</v>
      </c>
      <c r="J385">
        <v>1000</v>
      </c>
      <c r="K385">
        <v>1000</v>
      </c>
      <c r="L385">
        <v>2</v>
      </c>
      <c r="M385">
        <v>2</v>
      </c>
    </row>
    <row r="386" spans="1:13">
      <c r="A386" s="4" t="s">
        <v>403</v>
      </c>
      <c r="B386" s="5" t="s">
        <v>404</v>
      </c>
      <c r="C386" s="5" t="s">
        <v>405</v>
      </c>
      <c r="D386" s="5" t="s">
        <v>7</v>
      </c>
      <c r="E386" s="17">
        <v>1</v>
      </c>
      <c r="F386">
        <v>34</v>
      </c>
      <c r="H386">
        <v>1</v>
      </c>
      <c r="I386">
        <v>0</v>
      </c>
      <c r="J386">
        <v>675</v>
      </c>
      <c r="K386">
        <v>1474</v>
      </c>
      <c r="L386">
        <v>2</v>
      </c>
      <c r="M386">
        <v>1</v>
      </c>
    </row>
    <row r="387" spans="1:13">
      <c r="A387" s="4" t="s">
        <v>406</v>
      </c>
      <c r="B387" s="5" t="s">
        <v>407</v>
      </c>
      <c r="C387" s="5" t="s">
        <v>274</v>
      </c>
      <c r="D387" s="5" t="s">
        <v>7</v>
      </c>
      <c r="E387" s="17">
        <v>2</v>
      </c>
      <c r="F387">
        <v>5</v>
      </c>
      <c r="H387">
        <v>0</v>
      </c>
      <c r="I387">
        <v>250</v>
      </c>
      <c r="J387">
        <v>300</v>
      </c>
      <c r="K387">
        <v>145</v>
      </c>
      <c r="L387">
        <v>2</v>
      </c>
      <c r="M387">
        <v>1</v>
      </c>
    </row>
    <row r="388" spans="1:13">
      <c r="A388" s="4" t="s">
        <v>408</v>
      </c>
      <c r="B388" s="5" t="s">
        <v>409</v>
      </c>
      <c r="C388" s="5" t="s">
        <v>405</v>
      </c>
      <c r="D388" s="5" t="s">
        <v>7</v>
      </c>
      <c r="E388" s="17">
        <v>1</v>
      </c>
      <c r="F388">
        <v>10</v>
      </c>
      <c r="H388">
        <v>0</v>
      </c>
      <c r="I388">
        <v>250</v>
      </c>
      <c r="J388">
        <v>300</v>
      </c>
      <c r="K388">
        <v>1200</v>
      </c>
      <c r="L388">
        <v>2</v>
      </c>
      <c r="M388">
        <v>1</v>
      </c>
    </row>
    <row r="389" spans="1:13">
      <c r="A389" s="4" t="s">
        <v>410</v>
      </c>
      <c r="B389" s="5" t="s">
        <v>411</v>
      </c>
      <c r="C389" s="5" t="s">
        <v>405</v>
      </c>
      <c r="D389" s="5" t="s">
        <v>7</v>
      </c>
      <c r="E389" s="17">
        <v>1</v>
      </c>
      <c r="F389">
        <v>77</v>
      </c>
      <c r="H389">
        <v>0</v>
      </c>
      <c r="I389">
        <v>846</v>
      </c>
      <c r="J389">
        <v>3913</v>
      </c>
      <c r="K389">
        <v>3249</v>
      </c>
      <c r="L389">
        <v>2</v>
      </c>
      <c r="M389">
        <v>1</v>
      </c>
    </row>
    <row r="390" spans="1:13">
      <c r="A390" s="4" t="s">
        <v>412</v>
      </c>
      <c r="B390" s="5" t="s">
        <v>467</v>
      </c>
      <c r="C390" s="5" t="s">
        <v>279</v>
      </c>
      <c r="D390" s="5" t="s">
        <v>7</v>
      </c>
      <c r="E390" s="17">
        <v>1</v>
      </c>
      <c r="F390">
        <v>51</v>
      </c>
      <c r="H390">
        <v>0</v>
      </c>
      <c r="I390">
        <v>2000</v>
      </c>
      <c r="J390">
        <v>2000</v>
      </c>
      <c r="K390">
        <v>2200</v>
      </c>
      <c r="L390">
        <v>2</v>
      </c>
      <c r="M390">
        <v>1</v>
      </c>
    </row>
    <row r="391" spans="1:13">
      <c r="A391" s="4" t="s">
        <v>414</v>
      </c>
      <c r="B391" s="5" t="s">
        <v>415</v>
      </c>
      <c r="C391" s="5" t="s">
        <v>246</v>
      </c>
      <c r="D391" s="5" t="s">
        <v>7</v>
      </c>
      <c r="E391" s="17">
        <v>1</v>
      </c>
      <c r="F391">
        <v>48</v>
      </c>
      <c r="H391">
        <v>1</v>
      </c>
      <c r="I391">
        <v>400</v>
      </c>
      <c r="J391">
        <v>500</v>
      </c>
      <c r="K391">
        <v>800</v>
      </c>
      <c r="L391">
        <v>2</v>
      </c>
      <c r="M391">
        <v>1</v>
      </c>
    </row>
    <row r="392" spans="1:13">
      <c r="A392" s="4" t="s">
        <v>416</v>
      </c>
      <c r="B392" s="5" t="s">
        <v>417</v>
      </c>
      <c r="C392" s="5" t="s">
        <v>263</v>
      </c>
      <c r="D392" s="5" t="s">
        <v>7</v>
      </c>
      <c r="E392" s="17">
        <v>2</v>
      </c>
      <c r="F392">
        <v>90</v>
      </c>
      <c r="H392">
        <v>0</v>
      </c>
      <c r="I392">
        <v>150</v>
      </c>
      <c r="J392">
        <v>200</v>
      </c>
      <c r="K392">
        <v>50</v>
      </c>
      <c r="L392">
        <v>2</v>
      </c>
      <c r="M392">
        <v>1</v>
      </c>
    </row>
    <row r="393" spans="1:13">
      <c r="A393" s="4" t="s">
        <v>418</v>
      </c>
      <c r="B393" s="5" t="s">
        <v>419</v>
      </c>
      <c r="C393" s="5" t="s">
        <v>263</v>
      </c>
      <c r="D393" s="5" t="s">
        <v>7</v>
      </c>
      <c r="E393" s="17">
        <v>1</v>
      </c>
      <c r="F393">
        <v>16</v>
      </c>
      <c r="H393">
        <v>0</v>
      </c>
      <c r="I393">
        <v>1004</v>
      </c>
      <c r="J393">
        <v>840</v>
      </c>
      <c r="K393">
        <v>550</v>
      </c>
      <c r="L393">
        <v>2</v>
      </c>
      <c r="M393">
        <v>2</v>
      </c>
    </row>
    <row r="394" spans="1:13">
      <c r="A394" s="4" t="s">
        <v>420</v>
      </c>
      <c r="B394" s="5" t="s">
        <v>421</v>
      </c>
      <c r="C394" s="5" t="s">
        <v>251</v>
      </c>
      <c r="D394" s="5" t="s">
        <v>7</v>
      </c>
      <c r="E394" s="17">
        <v>2</v>
      </c>
      <c r="F394">
        <v>6</v>
      </c>
      <c r="H394">
        <v>0</v>
      </c>
      <c r="I394">
        <v>190</v>
      </c>
      <c r="J394">
        <v>529</v>
      </c>
      <c r="K394">
        <v>132</v>
      </c>
      <c r="L394">
        <v>2</v>
      </c>
      <c r="M394">
        <v>1</v>
      </c>
    </row>
    <row r="395" spans="1:13">
      <c r="A395" s="4" t="s">
        <v>422</v>
      </c>
      <c r="B395" s="5" t="s">
        <v>423</v>
      </c>
      <c r="C395" s="5" t="s">
        <v>251</v>
      </c>
      <c r="D395" s="5" t="s">
        <v>7</v>
      </c>
      <c r="E395" s="17">
        <v>2</v>
      </c>
      <c r="F395">
        <v>7</v>
      </c>
      <c r="H395">
        <v>2</v>
      </c>
      <c r="I395">
        <v>110</v>
      </c>
      <c r="J395">
        <v>680</v>
      </c>
      <c r="K395">
        <v>620</v>
      </c>
      <c r="L395">
        <v>2</v>
      </c>
      <c r="M395">
        <v>1</v>
      </c>
    </row>
    <row r="396" spans="1:13">
      <c r="A396" s="4" t="s">
        <v>424</v>
      </c>
      <c r="B396" s="5" t="s">
        <v>425</v>
      </c>
      <c r="C396" s="5" t="s">
        <v>342</v>
      </c>
      <c r="D396" s="5" t="s">
        <v>7</v>
      </c>
      <c r="E396" s="17">
        <v>1</v>
      </c>
      <c r="F396">
        <v>15</v>
      </c>
      <c r="H396">
        <v>0</v>
      </c>
      <c r="I396">
        <v>130</v>
      </c>
      <c r="J396">
        <v>400</v>
      </c>
      <c r="K396">
        <v>200</v>
      </c>
      <c r="L396">
        <v>1</v>
      </c>
      <c r="M396">
        <v>2</v>
      </c>
    </row>
    <row r="397" spans="1:13">
      <c r="A397" s="4" t="s">
        <v>426</v>
      </c>
      <c r="B397" s="5" t="s">
        <v>427</v>
      </c>
      <c r="C397" s="5" t="s">
        <v>279</v>
      </c>
      <c r="D397" s="5" t="s">
        <v>7</v>
      </c>
      <c r="E397" s="17">
        <v>1</v>
      </c>
      <c r="F397">
        <v>42</v>
      </c>
      <c r="H397">
        <v>0</v>
      </c>
      <c r="I397">
        <v>4648</v>
      </c>
      <c r="J397">
        <v>2200</v>
      </c>
      <c r="K397">
        <v>1200</v>
      </c>
      <c r="L397">
        <v>1</v>
      </c>
      <c r="M397">
        <v>1</v>
      </c>
    </row>
    <row r="398" spans="1:13">
      <c r="A398" s="4" t="s">
        <v>428</v>
      </c>
      <c r="B398" s="5" t="s">
        <v>429</v>
      </c>
      <c r="C398" s="5" t="s">
        <v>279</v>
      </c>
      <c r="D398" s="5" t="s">
        <v>7</v>
      </c>
      <c r="E398" s="17">
        <v>1</v>
      </c>
      <c r="F398">
        <v>54</v>
      </c>
      <c r="H398">
        <v>0</v>
      </c>
      <c r="I398">
        <v>3000</v>
      </c>
      <c r="J398">
        <v>3000</v>
      </c>
      <c r="K398">
        <v>3000</v>
      </c>
      <c r="L398">
        <v>2</v>
      </c>
      <c r="M398">
        <v>2</v>
      </c>
    </row>
    <row r="399" spans="1:13">
      <c r="A399" s="4" t="s">
        <v>430</v>
      </c>
      <c r="B399" s="5" t="s">
        <v>431</v>
      </c>
      <c r="C399" s="5" t="s">
        <v>260</v>
      </c>
      <c r="D399" s="5" t="s">
        <v>7</v>
      </c>
      <c r="E399" s="17">
        <v>2</v>
      </c>
      <c r="F399">
        <v>16</v>
      </c>
      <c r="H399">
        <v>1</v>
      </c>
      <c r="I399">
        <v>120</v>
      </c>
      <c r="J399">
        <v>419</v>
      </c>
      <c r="K399">
        <v>1470</v>
      </c>
      <c r="L399">
        <v>2</v>
      </c>
      <c r="M399">
        <v>2</v>
      </c>
    </row>
    <row r="400" spans="1:13">
      <c r="A400" s="4" t="s">
        <v>432</v>
      </c>
      <c r="B400" s="5" t="s">
        <v>433</v>
      </c>
      <c r="C400" s="5" t="s">
        <v>289</v>
      </c>
      <c r="D400" s="5" t="s">
        <v>7</v>
      </c>
      <c r="E400" s="17">
        <v>2</v>
      </c>
      <c r="F400">
        <v>13</v>
      </c>
      <c r="H400">
        <v>0</v>
      </c>
      <c r="I400">
        <v>556</v>
      </c>
      <c r="J400">
        <v>0</v>
      </c>
      <c r="K400">
        <v>560</v>
      </c>
      <c r="L400">
        <v>2</v>
      </c>
      <c r="M400">
        <v>2</v>
      </c>
    </row>
    <row r="401" spans="1:13">
      <c r="A401" s="4" t="s">
        <v>434</v>
      </c>
      <c r="B401" s="5" t="s">
        <v>435</v>
      </c>
      <c r="C401" s="5" t="s">
        <v>289</v>
      </c>
      <c r="D401" s="5" t="s">
        <v>7</v>
      </c>
      <c r="E401" s="17">
        <v>2</v>
      </c>
      <c r="F401">
        <v>3</v>
      </c>
      <c r="H401">
        <v>0</v>
      </c>
      <c r="I401">
        <v>0</v>
      </c>
      <c r="J401">
        <v>350</v>
      </c>
      <c r="K401">
        <v>0</v>
      </c>
      <c r="L401">
        <v>2</v>
      </c>
      <c r="M401">
        <v>1</v>
      </c>
    </row>
    <row r="402" spans="1:13">
      <c r="A402" s="4" t="s">
        <v>436</v>
      </c>
      <c r="B402" s="5" t="s">
        <v>437</v>
      </c>
      <c r="C402" s="5" t="s">
        <v>405</v>
      </c>
      <c r="D402" s="5" t="s">
        <v>7</v>
      </c>
      <c r="E402" s="17">
        <v>1</v>
      </c>
      <c r="F402">
        <v>120</v>
      </c>
      <c r="H402">
        <v>0</v>
      </c>
      <c r="I402">
        <v>3200</v>
      </c>
      <c r="J402">
        <v>2500</v>
      </c>
      <c r="K402">
        <v>8500</v>
      </c>
      <c r="L402">
        <v>2</v>
      </c>
      <c r="M402">
        <v>1</v>
      </c>
    </row>
    <row r="403" spans="1:13">
      <c r="A403" s="4" t="s">
        <v>438</v>
      </c>
      <c r="B403" s="5" t="s">
        <v>439</v>
      </c>
      <c r="C403" s="5" t="s">
        <v>405</v>
      </c>
      <c r="D403" s="5" t="s">
        <v>7</v>
      </c>
      <c r="E403" s="17">
        <v>2</v>
      </c>
      <c r="F403">
        <v>10</v>
      </c>
      <c r="H403">
        <v>0</v>
      </c>
      <c r="I403">
        <v>672</v>
      </c>
      <c r="J403">
        <v>1120</v>
      </c>
      <c r="K403">
        <v>250</v>
      </c>
      <c r="L403">
        <v>2</v>
      </c>
      <c r="M403">
        <v>1</v>
      </c>
    </row>
    <row r="404" spans="1:13">
      <c r="A404" s="4" t="s">
        <v>440</v>
      </c>
      <c r="B404" s="5" t="s">
        <v>441</v>
      </c>
      <c r="C404" s="5" t="s">
        <v>405</v>
      </c>
      <c r="D404" s="5" t="s">
        <v>7</v>
      </c>
      <c r="E404" s="17">
        <v>2</v>
      </c>
      <c r="F404">
        <v>140</v>
      </c>
      <c r="H404">
        <v>1</v>
      </c>
      <c r="I404">
        <v>1952</v>
      </c>
      <c r="J404">
        <v>1700</v>
      </c>
      <c r="K404">
        <v>2332</v>
      </c>
      <c r="L404">
        <v>2</v>
      </c>
      <c r="M404">
        <v>2</v>
      </c>
    </row>
    <row r="405" spans="1:13">
      <c r="A405" s="4" t="s">
        <v>442</v>
      </c>
      <c r="B405" s="5" t="s">
        <v>443</v>
      </c>
      <c r="C405" s="5" t="s">
        <v>405</v>
      </c>
      <c r="D405" s="5" t="s">
        <v>7</v>
      </c>
      <c r="E405" s="17">
        <v>1</v>
      </c>
      <c r="F405">
        <v>31</v>
      </c>
      <c r="H405">
        <v>0</v>
      </c>
      <c r="I405">
        <v>135</v>
      </c>
      <c r="J405">
        <v>2639</v>
      </c>
      <c r="K405">
        <v>51</v>
      </c>
      <c r="L405">
        <v>1</v>
      </c>
      <c r="M405">
        <v>1</v>
      </c>
    </row>
    <row r="406" spans="1:13">
      <c r="A406" s="4" t="s">
        <v>444</v>
      </c>
      <c r="B406" s="5" t="s">
        <v>445</v>
      </c>
      <c r="C406" s="5" t="s">
        <v>405</v>
      </c>
      <c r="D406" s="5" t="s">
        <v>7</v>
      </c>
      <c r="E406" s="17">
        <v>1</v>
      </c>
      <c r="F406">
        <v>30</v>
      </c>
      <c r="H406">
        <v>0</v>
      </c>
      <c r="I406">
        <v>108</v>
      </c>
      <c r="J406">
        <v>600</v>
      </c>
      <c r="K406">
        <v>300</v>
      </c>
      <c r="L406">
        <v>2</v>
      </c>
      <c r="M406">
        <v>1</v>
      </c>
    </row>
    <row r="407" spans="1:13">
      <c r="A407" s="4" t="s">
        <v>446</v>
      </c>
      <c r="B407" s="5" t="s">
        <v>447</v>
      </c>
      <c r="C407" s="5" t="s">
        <v>448</v>
      </c>
      <c r="D407" s="5" t="s">
        <v>7</v>
      </c>
      <c r="E407" s="17">
        <v>1</v>
      </c>
      <c r="F407">
        <v>31</v>
      </c>
      <c r="H407">
        <v>2</v>
      </c>
      <c r="I407">
        <v>0</v>
      </c>
      <c r="J407">
        <v>3086</v>
      </c>
      <c r="K407">
        <v>700</v>
      </c>
      <c r="L407">
        <v>2</v>
      </c>
      <c r="M407">
        <v>2</v>
      </c>
    </row>
    <row r="408" spans="1:13">
      <c r="A408" s="4" t="s">
        <v>449</v>
      </c>
      <c r="B408" s="5" t="s">
        <v>450</v>
      </c>
      <c r="C408" s="5" t="s">
        <v>448</v>
      </c>
      <c r="D408" s="5" t="s">
        <v>7</v>
      </c>
      <c r="E408" s="17">
        <v>2</v>
      </c>
      <c r="F408">
        <v>15</v>
      </c>
      <c r="H408">
        <v>0</v>
      </c>
      <c r="I408">
        <v>0</v>
      </c>
      <c r="J408">
        <v>1271</v>
      </c>
      <c r="K408">
        <v>58</v>
      </c>
      <c r="L408">
        <v>2</v>
      </c>
      <c r="M408">
        <v>1</v>
      </c>
    </row>
    <row r="409" spans="1:13">
      <c r="A409" s="4" t="s">
        <v>451</v>
      </c>
      <c r="B409" s="5" t="s">
        <v>452</v>
      </c>
      <c r="C409" s="5" t="s">
        <v>448</v>
      </c>
      <c r="D409" s="5" t="s">
        <v>7</v>
      </c>
      <c r="E409" s="17">
        <v>2</v>
      </c>
      <c r="F409">
        <v>0</v>
      </c>
      <c r="H409">
        <v>0</v>
      </c>
      <c r="I409" t="s">
        <v>508</v>
      </c>
      <c r="J409" t="s">
        <v>508</v>
      </c>
      <c r="K409" t="s">
        <v>508</v>
      </c>
      <c r="L409">
        <v>2</v>
      </c>
      <c r="M409">
        <v>2</v>
      </c>
    </row>
    <row r="410" spans="1:13">
      <c r="A410" s="4" t="s">
        <v>453</v>
      </c>
      <c r="B410" s="5" t="s">
        <v>454</v>
      </c>
      <c r="C410" s="5" t="s">
        <v>448</v>
      </c>
      <c r="D410" s="5" t="s">
        <v>7</v>
      </c>
      <c r="E410" s="17">
        <v>2</v>
      </c>
      <c r="F410">
        <v>41</v>
      </c>
      <c r="H410">
        <v>0</v>
      </c>
      <c r="I410">
        <v>7974</v>
      </c>
      <c r="J410">
        <v>3843</v>
      </c>
      <c r="K410">
        <v>2000</v>
      </c>
      <c r="L410">
        <v>2</v>
      </c>
      <c r="M410">
        <v>2</v>
      </c>
    </row>
    <row r="411" spans="1:13">
      <c r="A411" s="4" t="s">
        <v>455</v>
      </c>
      <c r="B411" s="5" t="s">
        <v>456</v>
      </c>
      <c r="C411" s="5" t="s">
        <v>448</v>
      </c>
      <c r="D411" s="5" t="s">
        <v>7</v>
      </c>
      <c r="E411" s="17">
        <v>1</v>
      </c>
      <c r="F411">
        <v>12</v>
      </c>
      <c r="H411">
        <v>0</v>
      </c>
      <c r="I411">
        <v>5402</v>
      </c>
      <c r="J411">
        <v>6836</v>
      </c>
      <c r="K411">
        <v>7548</v>
      </c>
      <c r="L411">
        <v>2</v>
      </c>
      <c r="M411">
        <v>1</v>
      </c>
    </row>
    <row r="412" spans="1:13">
      <c r="A412" s="4" t="s">
        <v>457</v>
      </c>
      <c r="B412" s="5" t="s">
        <v>458</v>
      </c>
      <c r="C412" s="5" t="s">
        <v>448</v>
      </c>
      <c r="D412" s="5" t="s">
        <v>7</v>
      </c>
      <c r="E412" s="17">
        <v>1</v>
      </c>
      <c r="F412">
        <v>37</v>
      </c>
      <c r="H412">
        <v>0</v>
      </c>
      <c r="I412">
        <v>1694</v>
      </c>
      <c r="J412">
        <v>4308</v>
      </c>
      <c r="K412">
        <v>1185</v>
      </c>
      <c r="L412">
        <v>1</v>
      </c>
      <c r="M412">
        <v>2</v>
      </c>
    </row>
    <row r="413" spans="1:13">
      <c r="A413" s="4" t="s">
        <v>459</v>
      </c>
      <c r="B413" s="5" t="s">
        <v>460</v>
      </c>
      <c r="C413" s="5" t="s">
        <v>448</v>
      </c>
      <c r="D413" s="5" t="s">
        <v>7</v>
      </c>
      <c r="E413" s="17">
        <v>2</v>
      </c>
      <c r="F413">
        <v>0</v>
      </c>
      <c r="H413">
        <v>0</v>
      </c>
      <c r="I413">
        <v>100</v>
      </c>
      <c r="J413">
        <v>0</v>
      </c>
      <c r="K413">
        <v>580</v>
      </c>
      <c r="L413">
        <v>2</v>
      </c>
      <c r="M413">
        <v>2</v>
      </c>
    </row>
    <row r="414" spans="1:13">
      <c r="A414" s="4" t="s">
        <v>241</v>
      </c>
      <c r="B414" s="5" t="s">
        <v>242</v>
      </c>
      <c r="C414" s="5" t="s">
        <v>243</v>
      </c>
      <c r="D414" s="5" t="s">
        <v>8</v>
      </c>
      <c r="E414" s="17">
        <v>2</v>
      </c>
      <c r="F414">
        <v>12</v>
      </c>
      <c r="H414">
        <v>0</v>
      </c>
      <c r="I414">
        <v>2436</v>
      </c>
      <c r="J414">
        <v>415</v>
      </c>
      <c r="K414">
        <v>0</v>
      </c>
      <c r="L414">
        <v>2</v>
      </c>
      <c r="M414">
        <v>1</v>
      </c>
    </row>
    <row r="415" spans="1:13">
      <c r="A415" s="4" t="s">
        <v>244</v>
      </c>
      <c r="B415" s="5" t="s">
        <v>245</v>
      </c>
      <c r="C415" s="5" t="s">
        <v>246</v>
      </c>
      <c r="D415" s="5" t="s">
        <v>8</v>
      </c>
      <c r="E415" s="17">
        <v>2</v>
      </c>
      <c r="F415">
        <v>20</v>
      </c>
      <c r="H415">
        <v>0</v>
      </c>
      <c r="I415">
        <v>415</v>
      </c>
      <c r="J415">
        <v>735</v>
      </c>
      <c r="K415">
        <v>453</v>
      </c>
      <c r="L415">
        <v>2</v>
      </c>
      <c r="M415">
        <v>1</v>
      </c>
    </row>
    <row r="416" spans="1:13">
      <c r="A416" s="4" t="s">
        <v>247</v>
      </c>
      <c r="B416" s="5" t="s">
        <v>248</v>
      </c>
      <c r="C416" s="5" t="s">
        <v>243</v>
      </c>
      <c r="D416" s="5" t="s">
        <v>8</v>
      </c>
      <c r="E416" s="17">
        <v>2</v>
      </c>
      <c r="F416">
        <v>17</v>
      </c>
      <c r="H416">
        <v>1</v>
      </c>
      <c r="I416">
        <v>151</v>
      </c>
      <c r="J416">
        <v>647</v>
      </c>
      <c r="K416">
        <v>223</v>
      </c>
      <c r="L416">
        <v>1</v>
      </c>
      <c r="M416">
        <v>1</v>
      </c>
    </row>
    <row r="417" spans="1:13">
      <c r="A417" s="4" t="s">
        <v>249</v>
      </c>
      <c r="B417" s="5" t="s">
        <v>250</v>
      </c>
      <c r="C417" s="5" t="s">
        <v>251</v>
      </c>
      <c r="D417" s="5" t="s">
        <v>8</v>
      </c>
      <c r="E417" s="17">
        <v>2</v>
      </c>
      <c r="F417">
        <v>3</v>
      </c>
      <c r="H417">
        <v>0</v>
      </c>
      <c r="I417">
        <v>300</v>
      </c>
      <c r="J417">
        <v>300</v>
      </c>
      <c r="K417">
        <v>0</v>
      </c>
      <c r="L417">
        <v>2</v>
      </c>
      <c r="M417">
        <v>2</v>
      </c>
    </row>
    <row r="418" spans="1:13">
      <c r="A418" s="4" t="s">
        <v>252</v>
      </c>
      <c r="B418" s="5" t="s">
        <v>253</v>
      </c>
      <c r="C418" s="5" t="s">
        <v>251</v>
      </c>
      <c r="D418" s="5" t="s">
        <v>8</v>
      </c>
      <c r="E418" s="17">
        <v>2</v>
      </c>
      <c r="F418">
        <v>2</v>
      </c>
      <c r="H418">
        <v>0</v>
      </c>
      <c r="I418">
        <v>25</v>
      </c>
      <c r="J418">
        <v>376</v>
      </c>
      <c r="K418">
        <v>90</v>
      </c>
      <c r="L418">
        <v>2</v>
      </c>
      <c r="M418">
        <v>1</v>
      </c>
    </row>
    <row r="419" spans="1:13">
      <c r="A419" s="4" t="s">
        <v>254</v>
      </c>
      <c r="B419" s="5" t="s">
        <v>255</v>
      </c>
      <c r="C419" s="5" t="s">
        <v>251</v>
      </c>
      <c r="D419" s="5" t="s">
        <v>8</v>
      </c>
      <c r="E419" s="17">
        <v>1</v>
      </c>
      <c r="F419">
        <v>8</v>
      </c>
      <c r="H419">
        <v>0</v>
      </c>
      <c r="I419">
        <v>271</v>
      </c>
      <c r="J419">
        <v>219</v>
      </c>
      <c r="K419">
        <v>490</v>
      </c>
      <c r="L419">
        <v>2</v>
      </c>
      <c r="M419">
        <v>2</v>
      </c>
    </row>
    <row r="420" spans="1:13">
      <c r="A420" s="4" t="s">
        <v>256</v>
      </c>
      <c r="B420" s="5" t="s">
        <v>257</v>
      </c>
      <c r="C420" s="5" t="s">
        <v>243</v>
      </c>
      <c r="D420" s="5" t="s">
        <v>8</v>
      </c>
      <c r="E420" s="17">
        <v>1</v>
      </c>
      <c r="F420">
        <v>25</v>
      </c>
      <c r="H420">
        <v>0</v>
      </c>
      <c r="I420">
        <v>255</v>
      </c>
      <c r="J420">
        <v>32</v>
      </c>
      <c r="K420">
        <v>88</v>
      </c>
      <c r="L420">
        <v>1</v>
      </c>
      <c r="M420">
        <v>1</v>
      </c>
    </row>
    <row r="421" spans="1:13">
      <c r="A421" s="4" t="s">
        <v>258</v>
      </c>
      <c r="B421" s="5" t="s">
        <v>259</v>
      </c>
      <c r="C421" s="5" t="s">
        <v>260</v>
      </c>
      <c r="D421" s="5" t="s">
        <v>8</v>
      </c>
      <c r="E421" s="17" t="s">
        <v>461</v>
      </c>
      <c r="F421" t="s">
        <v>461</v>
      </c>
      <c r="H421" t="s">
        <v>461</v>
      </c>
      <c r="I421" t="s">
        <v>461</v>
      </c>
      <c r="J421" t="s">
        <v>461</v>
      </c>
      <c r="K421" t="s">
        <v>461</v>
      </c>
      <c r="L421" t="s">
        <v>461</v>
      </c>
      <c r="M421" t="s">
        <v>461</v>
      </c>
    </row>
    <row r="422" spans="1:13">
      <c r="A422" s="4" t="s">
        <v>261</v>
      </c>
      <c r="B422" s="5" t="s">
        <v>262</v>
      </c>
      <c r="C422" s="5" t="s">
        <v>263</v>
      </c>
      <c r="D422" s="5" t="s">
        <v>8</v>
      </c>
      <c r="E422" s="17">
        <v>2</v>
      </c>
      <c r="F422">
        <v>10</v>
      </c>
      <c r="H422">
        <v>0</v>
      </c>
      <c r="I422">
        <v>1000</v>
      </c>
      <c r="J422">
        <v>300</v>
      </c>
      <c r="K422">
        <v>100</v>
      </c>
      <c r="L422">
        <v>1</v>
      </c>
      <c r="M422">
        <v>1</v>
      </c>
    </row>
    <row r="423" spans="1:13">
      <c r="A423" s="4" t="s">
        <v>264</v>
      </c>
      <c r="B423" s="5" t="s">
        <v>265</v>
      </c>
      <c r="C423" s="5" t="s">
        <v>260</v>
      </c>
      <c r="D423" s="5" t="s">
        <v>8</v>
      </c>
      <c r="E423" s="17">
        <v>2</v>
      </c>
      <c r="F423">
        <v>27</v>
      </c>
      <c r="H423">
        <v>5</v>
      </c>
      <c r="I423">
        <v>2396</v>
      </c>
      <c r="J423">
        <v>932</v>
      </c>
      <c r="K423">
        <v>789</v>
      </c>
      <c r="L423">
        <v>2</v>
      </c>
      <c r="M423">
        <v>2</v>
      </c>
    </row>
    <row r="424" spans="1:13">
      <c r="A424" s="4" t="s">
        <v>266</v>
      </c>
      <c r="B424" s="5" t="s">
        <v>267</v>
      </c>
      <c r="C424" s="5" t="s">
        <v>263</v>
      </c>
      <c r="D424" s="5" t="s">
        <v>8</v>
      </c>
      <c r="E424" s="17">
        <v>2</v>
      </c>
      <c r="F424">
        <v>24</v>
      </c>
      <c r="H424">
        <v>0</v>
      </c>
      <c r="I424">
        <v>623</v>
      </c>
      <c r="J424">
        <v>338</v>
      </c>
      <c r="K424">
        <v>75</v>
      </c>
      <c r="L424">
        <v>2</v>
      </c>
      <c r="M424">
        <v>1</v>
      </c>
    </row>
    <row r="425" spans="1:13">
      <c r="A425" s="4" t="s">
        <v>268</v>
      </c>
      <c r="B425" s="5" t="s">
        <v>269</v>
      </c>
      <c r="C425" s="5" t="s">
        <v>263</v>
      </c>
      <c r="D425" s="5" t="s">
        <v>8</v>
      </c>
      <c r="E425" s="17">
        <v>2</v>
      </c>
      <c r="F425">
        <v>21</v>
      </c>
      <c r="H425">
        <v>0</v>
      </c>
      <c r="I425">
        <v>450</v>
      </c>
      <c r="J425">
        <v>730</v>
      </c>
      <c r="K425">
        <v>500</v>
      </c>
      <c r="L425">
        <v>2</v>
      </c>
      <c r="M425">
        <v>1</v>
      </c>
    </row>
    <row r="426" spans="1:13">
      <c r="A426" s="4" t="s">
        <v>270</v>
      </c>
      <c r="B426" s="5" t="s">
        <v>271</v>
      </c>
      <c r="C426" s="5" t="s">
        <v>251</v>
      </c>
      <c r="D426" s="5" t="s">
        <v>8</v>
      </c>
      <c r="E426" s="17">
        <v>2</v>
      </c>
      <c r="F426">
        <v>50</v>
      </c>
      <c r="H426">
        <v>0</v>
      </c>
      <c r="I426">
        <v>2330</v>
      </c>
      <c r="J426">
        <v>702</v>
      </c>
      <c r="K426">
        <v>0</v>
      </c>
      <c r="L426">
        <v>2</v>
      </c>
      <c r="M426">
        <v>1</v>
      </c>
    </row>
    <row r="427" spans="1:13">
      <c r="A427" s="4" t="s">
        <v>272</v>
      </c>
      <c r="B427" s="5" t="s">
        <v>273</v>
      </c>
      <c r="C427" s="5" t="s">
        <v>274</v>
      </c>
      <c r="D427" s="5" t="s">
        <v>8</v>
      </c>
      <c r="E427" s="17">
        <v>2</v>
      </c>
      <c r="F427">
        <v>24</v>
      </c>
      <c r="H427">
        <v>0</v>
      </c>
      <c r="I427">
        <v>649</v>
      </c>
      <c r="J427">
        <v>1647</v>
      </c>
      <c r="K427">
        <v>2104</v>
      </c>
      <c r="L427">
        <v>2</v>
      </c>
      <c r="M427">
        <v>1</v>
      </c>
    </row>
    <row r="428" spans="1:13">
      <c r="A428" s="4" t="s">
        <v>275</v>
      </c>
      <c r="B428" s="5" t="s">
        <v>276</v>
      </c>
      <c r="C428" s="5" t="s">
        <v>243</v>
      </c>
      <c r="D428" s="5" t="s">
        <v>8</v>
      </c>
      <c r="E428" s="17">
        <v>1</v>
      </c>
      <c r="F428">
        <v>4</v>
      </c>
      <c r="H428">
        <v>0</v>
      </c>
      <c r="I428">
        <v>250</v>
      </c>
      <c r="J428">
        <v>150</v>
      </c>
      <c r="K428">
        <v>450</v>
      </c>
      <c r="L428">
        <v>2</v>
      </c>
      <c r="M428">
        <v>2</v>
      </c>
    </row>
    <row r="429" spans="1:13">
      <c r="A429" s="4" t="s">
        <v>277</v>
      </c>
      <c r="B429" s="5" t="s">
        <v>278</v>
      </c>
      <c r="C429" s="5" t="s">
        <v>279</v>
      </c>
      <c r="D429" s="5" t="s">
        <v>8</v>
      </c>
      <c r="E429" s="17">
        <v>1</v>
      </c>
      <c r="F429">
        <v>20</v>
      </c>
      <c r="H429">
        <v>0</v>
      </c>
      <c r="I429">
        <v>1500</v>
      </c>
      <c r="J429">
        <v>8000</v>
      </c>
      <c r="K429">
        <v>8000</v>
      </c>
      <c r="L429">
        <v>2</v>
      </c>
      <c r="M429">
        <v>1</v>
      </c>
    </row>
    <row r="430" spans="1:13">
      <c r="A430" s="4" t="s">
        <v>280</v>
      </c>
      <c r="B430" s="5" t="s">
        <v>281</v>
      </c>
      <c r="C430" s="5" t="s">
        <v>279</v>
      </c>
      <c r="D430" s="5" t="s">
        <v>8</v>
      </c>
      <c r="E430" s="17">
        <v>2</v>
      </c>
      <c r="F430">
        <v>42</v>
      </c>
      <c r="H430">
        <v>2</v>
      </c>
      <c r="I430">
        <v>912</v>
      </c>
      <c r="J430">
        <v>954</v>
      </c>
      <c r="K430">
        <v>722</v>
      </c>
      <c r="L430">
        <v>2</v>
      </c>
      <c r="M430">
        <v>2</v>
      </c>
    </row>
    <row r="431" spans="1:13">
      <c r="A431" s="4" t="s">
        <v>282</v>
      </c>
      <c r="B431" s="5" t="s">
        <v>283</v>
      </c>
      <c r="C431" s="5" t="s">
        <v>284</v>
      </c>
      <c r="D431" s="5" t="s">
        <v>8</v>
      </c>
      <c r="E431" s="17">
        <v>2</v>
      </c>
      <c r="F431">
        <v>1</v>
      </c>
      <c r="H431">
        <v>1</v>
      </c>
      <c r="I431">
        <v>40</v>
      </c>
      <c r="J431">
        <v>60</v>
      </c>
      <c r="K431">
        <v>60</v>
      </c>
      <c r="L431">
        <v>2</v>
      </c>
      <c r="M431">
        <v>1</v>
      </c>
    </row>
    <row r="432" spans="1:13">
      <c r="A432" s="4" t="s">
        <v>285</v>
      </c>
      <c r="B432" s="5" t="s">
        <v>286</v>
      </c>
      <c r="C432" s="5" t="s">
        <v>279</v>
      </c>
      <c r="D432" s="5" t="s">
        <v>8</v>
      </c>
      <c r="E432" s="17">
        <v>2</v>
      </c>
      <c r="F432">
        <v>66</v>
      </c>
      <c r="H432">
        <v>1</v>
      </c>
      <c r="I432">
        <v>3500</v>
      </c>
      <c r="J432">
        <v>4000</v>
      </c>
      <c r="K432">
        <v>3000</v>
      </c>
      <c r="L432">
        <v>2</v>
      </c>
      <c r="M432">
        <v>1</v>
      </c>
    </row>
    <row r="433" spans="1:13">
      <c r="A433" s="4" t="s">
        <v>287</v>
      </c>
      <c r="B433" s="5" t="s">
        <v>288</v>
      </c>
      <c r="C433" s="5" t="s">
        <v>289</v>
      </c>
      <c r="D433" s="5" t="s">
        <v>8</v>
      </c>
      <c r="E433" s="17">
        <v>2</v>
      </c>
      <c r="F433">
        <v>7</v>
      </c>
      <c r="H433">
        <v>1</v>
      </c>
      <c r="I433">
        <v>343</v>
      </c>
      <c r="J433">
        <v>372</v>
      </c>
      <c r="K433">
        <v>0</v>
      </c>
      <c r="L433">
        <v>2</v>
      </c>
      <c r="M433">
        <v>1</v>
      </c>
    </row>
    <row r="434" spans="1:13">
      <c r="A434" s="4" t="s">
        <v>290</v>
      </c>
      <c r="B434" s="5" t="s">
        <v>291</v>
      </c>
      <c r="C434" s="5" t="s">
        <v>292</v>
      </c>
      <c r="D434" s="5" t="s">
        <v>8</v>
      </c>
      <c r="E434" s="17">
        <v>2</v>
      </c>
      <c r="F434">
        <v>3</v>
      </c>
      <c r="H434">
        <v>0</v>
      </c>
      <c r="I434">
        <v>250</v>
      </c>
      <c r="J434">
        <v>433</v>
      </c>
      <c r="K434">
        <v>587</v>
      </c>
      <c r="L434">
        <v>2</v>
      </c>
      <c r="M434">
        <v>2</v>
      </c>
    </row>
    <row r="435" spans="1:13">
      <c r="A435" s="4" t="s">
        <v>293</v>
      </c>
      <c r="B435" s="5" t="s">
        <v>294</v>
      </c>
      <c r="C435" s="5" t="s">
        <v>279</v>
      </c>
      <c r="D435" s="5" t="s">
        <v>8</v>
      </c>
      <c r="E435" s="17">
        <v>2</v>
      </c>
      <c r="F435">
        <v>12</v>
      </c>
      <c r="H435">
        <v>0</v>
      </c>
      <c r="I435">
        <v>500</v>
      </c>
      <c r="J435">
        <v>750</v>
      </c>
      <c r="K435">
        <v>230</v>
      </c>
      <c r="L435">
        <v>2</v>
      </c>
      <c r="M435">
        <v>2</v>
      </c>
    </row>
    <row r="436" spans="1:13">
      <c r="A436" s="4" t="s">
        <v>295</v>
      </c>
      <c r="B436" s="5" t="s">
        <v>296</v>
      </c>
      <c r="C436" s="5" t="s">
        <v>279</v>
      </c>
      <c r="D436" s="5" t="s">
        <v>8</v>
      </c>
      <c r="E436" s="17">
        <v>1</v>
      </c>
      <c r="F436">
        <v>33</v>
      </c>
      <c r="H436">
        <v>0</v>
      </c>
      <c r="I436">
        <v>1252</v>
      </c>
      <c r="J436">
        <v>1568</v>
      </c>
      <c r="K436">
        <v>1212</v>
      </c>
      <c r="L436">
        <v>1</v>
      </c>
      <c r="M436">
        <v>2</v>
      </c>
    </row>
    <row r="437" spans="1:13">
      <c r="A437" s="4" t="s">
        <v>297</v>
      </c>
      <c r="B437" s="5" t="s">
        <v>298</v>
      </c>
      <c r="C437" s="5" t="s">
        <v>289</v>
      </c>
      <c r="D437" s="5" t="s">
        <v>8</v>
      </c>
      <c r="E437" s="17">
        <v>2</v>
      </c>
      <c r="F437">
        <v>20</v>
      </c>
      <c r="H437">
        <v>0</v>
      </c>
      <c r="I437">
        <v>450</v>
      </c>
      <c r="J437">
        <v>800</v>
      </c>
      <c r="K437">
        <v>300</v>
      </c>
      <c r="L437">
        <v>2</v>
      </c>
      <c r="M437">
        <v>2</v>
      </c>
    </row>
    <row r="438" spans="1:13">
      <c r="A438" s="4" t="s">
        <v>299</v>
      </c>
      <c r="B438" s="5" t="s">
        <v>300</v>
      </c>
      <c r="C438" s="5" t="s">
        <v>243</v>
      </c>
      <c r="D438" s="5" t="s">
        <v>8</v>
      </c>
      <c r="E438" s="17">
        <v>2</v>
      </c>
      <c r="F438">
        <v>16</v>
      </c>
      <c r="H438">
        <v>0</v>
      </c>
      <c r="I438">
        <v>254</v>
      </c>
      <c r="J438">
        <v>425</v>
      </c>
      <c r="K438">
        <v>521</v>
      </c>
      <c r="L438">
        <v>2</v>
      </c>
      <c r="M438">
        <v>2</v>
      </c>
    </row>
    <row r="439" spans="1:13">
      <c r="A439" s="4" t="s">
        <v>301</v>
      </c>
      <c r="B439" s="5" t="s">
        <v>302</v>
      </c>
      <c r="C439" s="5" t="s">
        <v>274</v>
      </c>
      <c r="D439" s="5" t="s">
        <v>8</v>
      </c>
      <c r="E439" s="17">
        <v>1</v>
      </c>
      <c r="F439">
        <v>30</v>
      </c>
      <c r="H439">
        <v>0</v>
      </c>
      <c r="I439">
        <v>400</v>
      </c>
      <c r="J439">
        <v>900</v>
      </c>
      <c r="K439">
        <v>400</v>
      </c>
      <c r="L439">
        <v>2</v>
      </c>
      <c r="M439">
        <v>2</v>
      </c>
    </row>
    <row r="440" spans="1:13">
      <c r="A440" s="4" t="s">
        <v>303</v>
      </c>
      <c r="B440" s="5" t="s">
        <v>304</v>
      </c>
      <c r="C440" s="5" t="s">
        <v>284</v>
      </c>
      <c r="D440" s="5" t="s">
        <v>8</v>
      </c>
      <c r="E440" s="17">
        <v>2</v>
      </c>
      <c r="F440">
        <v>20</v>
      </c>
      <c r="H440">
        <v>0</v>
      </c>
      <c r="I440">
        <v>8850</v>
      </c>
      <c r="J440">
        <v>2725</v>
      </c>
      <c r="K440">
        <v>460</v>
      </c>
      <c r="L440">
        <v>2</v>
      </c>
      <c r="M440">
        <v>1</v>
      </c>
    </row>
    <row r="441" spans="1:13">
      <c r="A441" s="4" t="s">
        <v>305</v>
      </c>
      <c r="B441" s="5" t="s">
        <v>306</v>
      </c>
      <c r="C441" s="5" t="s">
        <v>292</v>
      </c>
      <c r="D441" s="5" t="s">
        <v>8</v>
      </c>
      <c r="E441" s="17">
        <v>2</v>
      </c>
      <c r="F441">
        <v>18</v>
      </c>
      <c r="H441">
        <v>0</v>
      </c>
      <c r="I441">
        <v>852</v>
      </c>
      <c r="J441">
        <v>150</v>
      </c>
      <c r="K441">
        <v>823</v>
      </c>
      <c r="L441">
        <v>2</v>
      </c>
      <c r="M441">
        <v>1</v>
      </c>
    </row>
    <row r="442" spans="1:13">
      <c r="A442" s="4" t="s">
        <v>307</v>
      </c>
      <c r="B442" s="5" t="s">
        <v>308</v>
      </c>
      <c r="C442" s="5" t="s">
        <v>309</v>
      </c>
      <c r="D442" s="5" t="s">
        <v>8</v>
      </c>
      <c r="E442" s="17">
        <v>1</v>
      </c>
      <c r="F442">
        <v>9</v>
      </c>
      <c r="H442">
        <v>0</v>
      </c>
      <c r="I442">
        <v>520</v>
      </c>
      <c r="J442">
        <v>1456</v>
      </c>
      <c r="K442">
        <v>200</v>
      </c>
      <c r="L442">
        <v>2</v>
      </c>
      <c r="M442">
        <v>1</v>
      </c>
    </row>
    <row r="443" spans="1:13">
      <c r="A443" s="4" t="s">
        <v>310</v>
      </c>
      <c r="B443" s="5" t="s">
        <v>311</v>
      </c>
      <c r="C443" s="5" t="s">
        <v>309</v>
      </c>
      <c r="D443" s="5" t="s">
        <v>8</v>
      </c>
      <c r="E443" s="17">
        <v>1</v>
      </c>
      <c r="F443">
        <v>6</v>
      </c>
      <c r="H443">
        <v>0</v>
      </c>
      <c r="I443">
        <v>230</v>
      </c>
      <c r="J443">
        <v>2013</v>
      </c>
      <c r="K443">
        <v>59</v>
      </c>
      <c r="L443">
        <v>2</v>
      </c>
      <c r="M443">
        <v>2</v>
      </c>
    </row>
    <row r="444" spans="1:13">
      <c r="A444" s="4" t="s">
        <v>312</v>
      </c>
      <c r="B444" s="5" t="s">
        <v>313</v>
      </c>
      <c r="C444" s="5" t="s">
        <v>263</v>
      </c>
      <c r="D444" s="5" t="s">
        <v>8</v>
      </c>
      <c r="E444" s="17">
        <v>1</v>
      </c>
      <c r="F444">
        <v>30</v>
      </c>
      <c r="H444">
        <v>0</v>
      </c>
      <c r="I444">
        <v>90</v>
      </c>
      <c r="J444">
        <v>32</v>
      </c>
      <c r="K444">
        <v>150</v>
      </c>
      <c r="L444">
        <v>1</v>
      </c>
      <c r="M444">
        <v>1</v>
      </c>
    </row>
    <row r="445" spans="1:13">
      <c r="A445" s="4" t="s">
        <v>314</v>
      </c>
      <c r="B445" s="5" t="s">
        <v>315</v>
      </c>
      <c r="C445" s="5" t="s">
        <v>263</v>
      </c>
      <c r="D445" s="5" t="s">
        <v>8</v>
      </c>
      <c r="E445" s="17">
        <v>2</v>
      </c>
      <c r="F445">
        <v>20</v>
      </c>
      <c r="H445">
        <v>0</v>
      </c>
      <c r="I445">
        <v>381</v>
      </c>
      <c r="J445">
        <v>658</v>
      </c>
      <c r="K445">
        <v>397</v>
      </c>
      <c r="L445">
        <v>1</v>
      </c>
      <c r="M445">
        <v>2</v>
      </c>
    </row>
    <row r="446" spans="1:13">
      <c r="A446" s="4" t="s">
        <v>316</v>
      </c>
      <c r="B446" s="5" t="s">
        <v>317</v>
      </c>
      <c r="C446" s="5" t="s">
        <v>263</v>
      </c>
      <c r="D446" s="5" t="s">
        <v>8</v>
      </c>
      <c r="E446" s="17">
        <v>1</v>
      </c>
      <c r="F446">
        <v>50</v>
      </c>
      <c r="H446">
        <v>0</v>
      </c>
      <c r="I446">
        <v>1500</v>
      </c>
      <c r="J446">
        <v>2000</v>
      </c>
      <c r="K446">
        <v>2500</v>
      </c>
      <c r="L446">
        <v>2</v>
      </c>
      <c r="M446">
        <v>1</v>
      </c>
    </row>
    <row r="447" spans="1:13">
      <c r="A447" s="4" t="s">
        <v>318</v>
      </c>
      <c r="B447" s="5" t="s">
        <v>319</v>
      </c>
      <c r="C447" s="5" t="s">
        <v>279</v>
      </c>
      <c r="D447" s="5" t="s">
        <v>8</v>
      </c>
      <c r="E447" s="17">
        <v>2</v>
      </c>
      <c r="F447">
        <v>35</v>
      </c>
      <c r="H447">
        <v>0</v>
      </c>
      <c r="I447">
        <v>1880</v>
      </c>
      <c r="J447">
        <v>3700</v>
      </c>
      <c r="K447">
        <v>1650</v>
      </c>
      <c r="L447">
        <v>2</v>
      </c>
      <c r="M447">
        <v>2</v>
      </c>
    </row>
    <row r="448" spans="1:13">
      <c r="A448" s="4" t="s">
        <v>320</v>
      </c>
      <c r="B448" s="5" t="s">
        <v>321</v>
      </c>
      <c r="C448" s="5" t="s">
        <v>263</v>
      </c>
      <c r="D448" s="5" t="s">
        <v>8</v>
      </c>
      <c r="E448" s="17">
        <v>2</v>
      </c>
      <c r="F448">
        <v>10</v>
      </c>
      <c r="H448">
        <v>0</v>
      </c>
      <c r="I448">
        <v>3819</v>
      </c>
      <c r="J448">
        <v>3819</v>
      </c>
      <c r="K448">
        <v>3819</v>
      </c>
      <c r="L448">
        <v>1</v>
      </c>
      <c r="M448">
        <v>2</v>
      </c>
    </row>
    <row r="449" spans="1:13">
      <c r="A449" s="4" t="s">
        <v>322</v>
      </c>
      <c r="B449" s="5" t="s">
        <v>323</v>
      </c>
      <c r="C449" s="5" t="s">
        <v>292</v>
      </c>
      <c r="D449" s="5" t="s">
        <v>8</v>
      </c>
      <c r="E449" s="17">
        <v>2</v>
      </c>
      <c r="F449">
        <v>35</v>
      </c>
      <c r="H449">
        <v>0</v>
      </c>
      <c r="I449">
        <v>130</v>
      </c>
      <c r="J449">
        <v>4977</v>
      </c>
      <c r="K449">
        <v>1337</v>
      </c>
      <c r="L449">
        <v>2</v>
      </c>
      <c r="M449">
        <v>1</v>
      </c>
    </row>
    <row r="450" spans="1:13">
      <c r="A450" s="4" t="s">
        <v>324</v>
      </c>
      <c r="B450" s="5" t="s">
        <v>325</v>
      </c>
      <c r="C450" s="5" t="s">
        <v>284</v>
      </c>
      <c r="D450" s="5" t="s">
        <v>8</v>
      </c>
      <c r="E450" s="17">
        <v>2</v>
      </c>
      <c r="F450">
        <v>13</v>
      </c>
      <c r="H450">
        <v>1</v>
      </c>
      <c r="I450">
        <v>0</v>
      </c>
      <c r="J450">
        <v>544</v>
      </c>
      <c r="K450">
        <v>350</v>
      </c>
      <c r="L450">
        <v>1</v>
      </c>
      <c r="M450">
        <v>1</v>
      </c>
    </row>
    <row r="451" spans="1:13">
      <c r="A451" s="4" t="s">
        <v>326</v>
      </c>
      <c r="B451" s="5" t="s">
        <v>327</v>
      </c>
      <c r="C451" s="5" t="s">
        <v>284</v>
      </c>
      <c r="D451" s="5" t="s">
        <v>8</v>
      </c>
      <c r="E451" s="17">
        <v>2</v>
      </c>
      <c r="F451">
        <v>12</v>
      </c>
      <c r="H451">
        <v>0</v>
      </c>
      <c r="I451">
        <v>15</v>
      </c>
      <c r="J451">
        <v>682</v>
      </c>
      <c r="K451">
        <v>122</v>
      </c>
      <c r="L451">
        <v>1</v>
      </c>
      <c r="M451">
        <v>1</v>
      </c>
    </row>
    <row r="452" spans="1:13">
      <c r="A452" s="4" t="s">
        <v>328</v>
      </c>
      <c r="B452" s="5" t="s">
        <v>329</v>
      </c>
      <c r="C452" s="5" t="s">
        <v>243</v>
      </c>
      <c r="D452" s="5" t="s">
        <v>8</v>
      </c>
      <c r="E452" s="17">
        <v>2</v>
      </c>
      <c r="F452">
        <v>30</v>
      </c>
      <c r="H452">
        <v>0</v>
      </c>
      <c r="I452">
        <v>3500</v>
      </c>
      <c r="J452">
        <v>680</v>
      </c>
      <c r="K452">
        <v>200</v>
      </c>
      <c r="L452">
        <v>1</v>
      </c>
      <c r="M452">
        <v>1</v>
      </c>
    </row>
    <row r="453" spans="1:13">
      <c r="A453" s="4" t="s">
        <v>330</v>
      </c>
      <c r="B453" s="5" t="s">
        <v>331</v>
      </c>
      <c r="C453" s="5" t="s">
        <v>289</v>
      </c>
      <c r="D453" s="5" t="s">
        <v>8</v>
      </c>
      <c r="E453" s="17">
        <v>2</v>
      </c>
      <c r="F453">
        <v>6</v>
      </c>
      <c r="H453">
        <v>0</v>
      </c>
      <c r="I453">
        <v>450</v>
      </c>
      <c r="J453">
        <v>193</v>
      </c>
      <c r="K453">
        <v>162</v>
      </c>
      <c r="L453">
        <v>2</v>
      </c>
      <c r="M453">
        <v>1</v>
      </c>
    </row>
    <row r="454" spans="1:13">
      <c r="A454" s="4" t="s">
        <v>332</v>
      </c>
      <c r="B454" s="5" t="s">
        <v>333</v>
      </c>
      <c r="C454" s="5" t="s">
        <v>279</v>
      </c>
      <c r="D454" s="5" t="s">
        <v>8</v>
      </c>
      <c r="E454" s="17">
        <v>1</v>
      </c>
      <c r="F454">
        <v>88</v>
      </c>
      <c r="H454">
        <v>0</v>
      </c>
      <c r="I454">
        <v>500</v>
      </c>
      <c r="J454">
        <v>2400</v>
      </c>
      <c r="K454">
        <v>2600</v>
      </c>
      <c r="L454">
        <v>1</v>
      </c>
      <c r="M454">
        <v>1</v>
      </c>
    </row>
    <row r="455" spans="1:13">
      <c r="A455" s="4" t="s">
        <v>334</v>
      </c>
      <c r="B455" s="5" t="s">
        <v>335</v>
      </c>
      <c r="C455" s="5" t="s">
        <v>284</v>
      </c>
      <c r="D455" s="5" t="s">
        <v>8</v>
      </c>
      <c r="E455" s="17">
        <v>2</v>
      </c>
      <c r="F455">
        <v>12</v>
      </c>
      <c r="H455">
        <v>0</v>
      </c>
      <c r="I455">
        <v>220</v>
      </c>
      <c r="J455">
        <v>257</v>
      </c>
      <c r="K455">
        <v>161</v>
      </c>
      <c r="L455">
        <v>1</v>
      </c>
      <c r="M455">
        <v>2</v>
      </c>
    </row>
    <row r="456" spans="1:13">
      <c r="A456" s="4" t="s">
        <v>336</v>
      </c>
      <c r="B456" s="5" t="s">
        <v>337</v>
      </c>
      <c r="C456" s="5" t="s">
        <v>243</v>
      </c>
      <c r="D456" s="5" t="s">
        <v>8</v>
      </c>
      <c r="E456" s="17">
        <v>1</v>
      </c>
      <c r="F456">
        <v>48</v>
      </c>
      <c r="H456">
        <v>0</v>
      </c>
      <c r="I456">
        <v>1000</v>
      </c>
      <c r="J456">
        <v>1917</v>
      </c>
      <c r="K456">
        <v>1968</v>
      </c>
      <c r="L456">
        <v>1</v>
      </c>
      <c r="M456">
        <v>1</v>
      </c>
    </row>
    <row r="457" spans="1:13">
      <c r="A457" s="4" t="s">
        <v>338</v>
      </c>
      <c r="B457" s="5" t="s">
        <v>339</v>
      </c>
      <c r="C457" s="5" t="s">
        <v>243</v>
      </c>
      <c r="D457" s="5" t="s">
        <v>8</v>
      </c>
      <c r="E457" s="17">
        <v>2</v>
      </c>
      <c r="F457">
        <v>24</v>
      </c>
      <c r="H457">
        <v>0</v>
      </c>
      <c r="I457">
        <v>139</v>
      </c>
      <c r="J457">
        <v>179</v>
      </c>
      <c r="K457">
        <v>235</v>
      </c>
      <c r="L457">
        <v>2</v>
      </c>
      <c r="M457">
        <v>1</v>
      </c>
    </row>
    <row r="458" spans="1:13">
      <c r="A458" s="4" t="s">
        <v>340</v>
      </c>
      <c r="B458" s="5" t="s">
        <v>341</v>
      </c>
      <c r="C458" s="5" t="s">
        <v>342</v>
      </c>
      <c r="D458" s="5" t="s">
        <v>8</v>
      </c>
      <c r="E458" s="17">
        <v>1</v>
      </c>
      <c r="F458">
        <v>70</v>
      </c>
      <c r="H458">
        <v>1</v>
      </c>
      <c r="I458">
        <v>500</v>
      </c>
      <c r="J458">
        <v>8000</v>
      </c>
      <c r="K458">
        <v>3000</v>
      </c>
      <c r="L458">
        <v>2</v>
      </c>
      <c r="M458">
        <v>1</v>
      </c>
    </row>
    <row r="459" spans="1:13">
      <c r="A459" s="4" t="s">
        <v>343</v>
      </c>
      <c r="B459" s="5" t="s">
        <v>344</v>
      </c>
      <c r="C459" s="5" t="s">
        <v>284</v>
      </c>
      <c r="D459" s="5" t="s">
        <v>8</v>
      </c>
      <c r="E459" s="17">
        <v>2</v>
      </c>
      <c r="F459">
        <v>30</v>
      </c>
      <c r="H459">
        <v>2</v>
      </c>
      <c r="I459">
        <v>150</v>
      </c>
      <c r="J459">
        <v>1350</v>
      </c>
      <c r="K459">
        <v>350</v>
      </c>
      <c r="L459">
        <v>2</v>
      </c>
      <c r="M459">
        <v>2</v>
      </c>
    </row>
    <row r="460" spans="1:13">
      <c r="A460" s="4" t="s">
        <v>345</v>
      </c>
      <c r="B460" s="5" t="s">
        <v>346</v>
      </c>
      <c r="C460" s="5" t="s">
        <v>263</v>
      </c>
      <c r="D460" s="5" t="s">
        <v>8</v>
      </c>
      <c r="E460" s="17">
        <v>2</v>
      </c>
      <c r="F460">
        <v>33</v>
      </c>
      <c r="H460">
        <v>0</v>
      </c>
      <c r="I460">
        <v>280</v>
      </c>
      <c r="J460">
        <v>0</v>
      </c>
      <c r="K460">
        <v>325</v>
      </c>
      <c r="L460">
        <v>2</v>
      </c>
      <c r="M460">
        <v>2</v>
      </c>
    </row>
    <row r="461" spans="1:13">
      <c r="A461" s="4" t="s">
        <v>347</v>
      </c>
      <c r="B461" s="5" t="s">
        <v>348</v>
      </c>
      <c r="C461" s="5" t="s">
        <v>279</v>
      </c>
      <c r="D461" s="5" t="s">
        <v>8</v>
      </c>
      <c r="E461" s="17">
        <v>2</v>
      </c>
      <c r="F461">
        <v>37</v>
      </c>
      <c r="H461">
        <v>0</v>
      </c>
      <c r="I461">
        <v>5000</v>
      </c>
      <c r="J461">
        <v>6000</v>
      </c>
      <c r="K461">
        <v>2000</v>
      </c>
      <c r="L461">
        <v>2</v>
      </c>
      <c r="M461">
        <v>1</v>
      </c>
    </row>
    <row r="462" spans="1:13">
      <c r="A462" s="4" t="s">
        <v>349</v>
      </c>
      <c r="B462" s="5" t="s">
        <v>350</v>
      </c>
      <c r="C462" s="5" t="s">
        <v>263</v>
      </c>
      <c r="D462" s="5" t="s">
        <v>8</v>
      </c>
      <c r="E462" s="17">
        <v>2</v>
      </c>
      <c r="F462">
        <v>26</v>
      </c>
      <c r="H462">
        <v>0</v>
      </c>
      <c r="I462">
        <v>0</v>
      </c>
      <c r="J462">
        <v>500</v>
      </c>
      <c r="K462">
        <v>1100</v>
      </c>
      <c r="L462">
        <v>2</v>
      </c>
      <c r="M462">
        <v>1</v>
      </c>
    </row>
    <row r="463" spans="1:13">
      <c r="A463" s="4" t="s">
        <v>351</v>
      </c>
      <c r="B463" s="5" t="s">
        <v>352</v>
      </c>
      <c r="C463" s="5" t="s">
        <v>342</v>
      </c>
      <c r="D463" s="5" t="s">
        <v>8</v>
      </c>
      <c r="E463" s="17">
        <v>2</v>
      </c>
      <c r="F463">
        <v>70</v>
      </c>
      <c r="H463">
        <v>0</v>
      </c>
      <c r="I463">
        <v>136</v>
      </c>
      <c r="J463">
        <v>825</v>
      </c>
      <c r="K463">
        <v>600</v>
      </c>
      <c r="L463">
        <v>2</v>
      </c>
      <c r="M463">
        <v>2</v>
      </c>
    </row>
    <row r="464" spans="1:13">
      <c r="A464" s="4" t="s">
        <v>353</v>
      </c>
      <c r="B464" s="5" t="s">
        <v>354</v>
      </c>
      <c r="C464" s="5" t="s">
        <v>274</v>
      </c>
      <c r="D464" s="5" t="s">
        <v>8</v>
      </c>
      <c r="E464" s="17">
        <v>2</v>
      </c>
      <c r="F464">
        <v>16</v>
      </c>
      <c r="H464">
        <v>0</v>
      </c>
      <c r="I464">
        <v>270</v>
      </c>
      <c r="J464">
        <v>342</v>
      </c>
      <c r="K464">
        <v>212</v>
      </c>
      <c r="L464">
        <v>2</v>
      </c>
      <c r="M464">
        <v>2</v>
      </c>
    </row>
    <row r="465" spans="1:13">
      <c r="A465" s="4" t="s">
        <v>355</v>
      </c>
      <c r="B465" s="5" t="s">
        <v>356</v>
      </c>
      <c r="C465" s="5" t="s">
        <v>260</v>
      </c>
      <c r="D465" s="5" t="s">
        <v>8</v>
      </c>
      <c r="E465" s="17">
        <v>1</v>
      </c>
      <c r="F465">
        <v>27</v>
      </c>
      <c r="H465">
        <v>0</v>
      </c>
      <c r="I465">
        <v>500</v>
      </c>
      <c r="J465">
        <v>1000</v>
      </c>
      <c r="K465">
        <v>1189</v>
      </c>
      <c r="L465">
        <v>2</v>
      </c>
      <c r="M465">
        <v>1</v>
      </c>
    </row>
    <row r="466" spans="1:13">
      <c r="A466" s="4" t="s">
        <v>357</v>
      </c>
      <c r="B466" s="5" t="s">
        <v>358</v>
      </c>
      <c r="C466" s="5" t="s">
        <v>260</v>
      </c>
      <c r="D466" s="5" t="s">
        <v>8</v>
      </c>
      <c r="E466" s="17">
        <v>2</v>
      </c>
      <c r="F466">
        <v>8</v>
      </c>
      <c r="H466">
        <v>0</v>
      </c>
      <c r="I466">
        <v>594</v>
      </c>
      <c r="J466">
        <v>464</v>
      </c>
      <c r="K466">
        <v>515</v>
      </c>
      <c r="L466">
        <v>2</v>
      </c>
      <c r="M466">
        <v>2</v>
      </c>
    </row>
    <row r="467" spans="1:13">
      <c r="A467" s="4" t="s">
        <v>359</v>
      </c>
      <c r="B467" s="5" t="s">
        <v>360</v>
      </c>
      <c r="C467" s="5" t="s">
        <v>342</v>
      </c>
      <c r="D467" s="5" t="s">
        <v>8</v>
      </c>
      <c r="E467" s="17">
        <v>1</v>
      </c>
      <c r="F467">
        <v>50</v>
      </c>
      <c r="H467">
        <v>0</v>
      </c>
      <c r="I467">
        <v>1800</v>
      </c>
      <c r="J467">
        <v>1000</v>
      </c>
      <c r="K467">
        <v>1300</v>
      </c>
      <c r="L467">
        <v>2</v>
      </c>
      <c r="M467">
        <v>1</v>
      </c>
    </row>
    <row r="468" spans="1:13">
      <c r="A468" s="4" t="s">
        <v>361</v>
      </c>
      <c r="B468" s="5" t="s">
        <v>362</v>
      </c>
      <c r="C468" s="5" t="s">
        <v>260</v>
      </c>
      <c r="D468" s="5" t="s">
        <v>8</v>
      </c>
      <c r="E468" s="17">
        <v>2</v>
      </c>
      <c r="F468">
        <v>19</v>
      </c>
      <c r="H468">
        <v>0</v>
      </c>
      <c r="I468">
        <v>178</v>
      </c>
      <c r="J468">
        <v>457</v>
      </c>
      <c r="K468">
        <v>0</v>
      </c>
      <c r="L468">
        <v>2</v>
      </c>
      <c r="M468">
        <v>1</v>
      </c>
    </row>
    <row r="469" spans="1:13">
      <c r="A469" s="4" t="s">
        <v>363</v>
      </c>
      <c r="B469" s="5" t="s">
        <v>364</v>
      </c>
      <c r="C469" s="5" t="s">
        <v>260</v>
      </c>
      <c r="D469" s="5" t="s">
        <v>8</v>
      </c>
      <c r="E469" s="17">
        <v>2</v>
      </c>
      <c r="F469">
        <v>18</v>
      </c>
      <c r="H469">
        <v>0</v>
      </c>
      <c r="I469">
        <v>194</v>
      </c>
      <c r="J469">
        <v>226</v>
      </c>
      <c r="K469">
        <v>60</v>
      </c>
      <c r="L469">
        <v>1</v>
      </c>
      <c r="M469">
        <v>2</v>
      </c>
    </row>
    <row r="470" spans="1:13">
      <c r="A470" s="4" t="s">
        <v>365</v>
      </c>
      <c r="B470" s="5" t="s">
        <v>366</v>
      </c>
      <c r="C470" s="5" t="s">
        <v>292</v>
      </c>
      <c r="D470" s="5" t="s">
        <v>8</v>
      </c>
      <c r="E470" s="17">
        <v>2</v>
      </c>
      <c r="F470">
        <v>10</v>
      </c>
      <c r="H470">
        <v>0</v>
      </c>
      <c r="I470">
        <v>1150</v>
      </c>
      <c r="J470">
        <v>450</v>
      </c>
      <c r="K470">
        <v>550</v>
      </c>
      <c r="L470">
        <v>2</v>
      </c>
      <c r="M470">
        <v>1</v>
      </c>
    </row>
    <row r="471" spans="1:13">
      <c r="A471" s="4" t="s">
        <v>367</v>
      </c>
      <c r="B471" s="5" t="s">
        <v>368</v>
      </c>
      <c r="C471" s="5" t="s">
        <v>260</v>
      </c>
      <c r="D471" s="5" t="s">
        <v>8</v>
      </c>
      <c r="E471" s="17">
        <v>2</v>
      </c>
      <c r="F471">
        <v>105</v>
      </c>
      <c r="H471">
        <v>0</v>
      </c>
      <c r="I471">
        <v>3500</v>
      </c>
      <c r="J471">
        <v>2500</v>
      </c>
      <c r="K471">
        <v>2500</v>
      </c>
      <c r="L471">
        <v>2</v>
      </c>
      <c r="M471">
        <v>1</v>
      </c>
    </row>
    <row r="472" spans="1:13">
      <c r="A472" s="4" t="s">
        <v>369</v>
      </c>
      <c r="B472" s="5" t="s">
        <v>370</v>
      </c>
      <c r="C472" s="5" t="s">
        <v>289</v>
      </c>
      <c r="D472" s="5" t="s">
        <v>8</v>
      </c>
      <c r="E472" s="17">
        <v>2</v>
      </c>
      <c r="F472">
        <v>15</v>
      </c>
      <c r="H472">
        <v>0</v>
      </c>
      <c r="I472">
        <v>400</v>
      </c>
      <c r="J472">
        <v>0</v>
      </c>
      <c r="K472">
        <v>926</v>
      </c>
      <c r="L472">
        <v>1</v>
      </c>
      <c r="M472">
        <v>1</v>
      </c>
    </row>
    <row r="473" spans="1:13">
      <c r="A473" s="4" t="s">
        <v>371</v>
      </c>
      <c r="B473" s="5" t="s">
        <v>372</v>
      </c>
      <c r="C473" s="5" t="s">
        <v>246</v>
      </c>
      <c r="D473" s="5" t="s">
        <v>8</v>
      </c>
      <c r="E473" s="17">
        <v>2</v>
      </c>
      <c r="F473">
        <v>47</v>
      </c>
      <c r="H473">
        <v>0</v>
      </c>
      <c r="I473">
        <v>2265</v>
      </c>
      <c r="J473">
        <v>800</v>
      </c>
      <c r="K473">
        <v>750</v>
      </c>
      <c r="L473">
        <v>2</v>
      </c>
      <c r="M473">
        <v>2</v>
      </c>
    </row>
    <row r="474" spans="1:13">
      <c r="A474" s="4" t="s">
        <v>373</v>
      </c>
      <c r="B474" s="5" t="s">
        <v>374</v>
      </c>
      <c r="C474" s="5" t="s">
        <v>246</v>
      </c>
      <c r="D474" s="5" t="s">
        <v>8</v>
      </c>
      <c r="E474" s="17">
        <v>2</v>
      </c>
      <c r="F474">
        <v>23</v>
      </c>
      <c r="H474">
        <v>0</v>
      </c>
      <c r="I474">
        <v>150</v>
      </c>
      <c r="J474">
        <v>650</v>
      </c>
      <c r="K474">
        <v>530</v>
      </c>
      <c r="L474">
        <v>2</v>
      </c>
      <c r="M474">
        <v>1</v>
      </c>
    </row>
    <row r="475" spans="1:13">
      <c r="A475" s="4" t="s">
        <v>375</v>
      </c>
      <c r="B475" s="5" t="s">
        <v>376</v>
      </c>
      <c r="C475" s="5" t="s">
        <v>274</v>
      </c>
      <c r="D475" s="5" t="s">
        <v>8</v>
      </c>
      <c r="E475" s="17">
        <v>2</v>
      </c>
      <c r="F475">
        <v>51</v>
      </c>
      <c r="H475">
        <v>0</v>
      </c>
      <c r="I475">
        <v>112</v>
      </c>
      <c r="J475">
        <v>1306</v>
      </c>
      <c r="K475">
        <v>1301</v>
      </c>
      <c r="L475">
        <v>2</v>
      </c>
      <c r="M475">
        <v>1</v>
      </c>
    </row>
    <row r="476" spans="1:13">
      <c r="A476" s="4" t="s">
        <v>377</v>
      </c>
      <c r="B476" s="5" t="s">
        <v>378</v>
      </c>
      <c r="C476" s="5" t="s">
        <v>246</v>
      </c>
      <c r="D476" s="5" t="s">
        <v>8</v>
      </c>
      <c r="E476" s="17">
        <v>2</v>
      </c>
      <c r="F476">
        <v>63</v>
      </c>
      <c r="H476">
        <v>0</v>
      </c>
      <c r="I476">
        <v>1871</v>
      </c>
      <c r="J476">
        <v>788</v>
      </c>
      <c r="K476">
        <v>2096</v>
      </c>
      <c r="L476">
        <v>1</v>
      </c>
      <c r="M476">
        <v>1</v>
      </c>
    </row>
    <row r="477" spans="1:13">
      <c r="A477" s="4" t="s">
        <v>379</v>
      </c>
      <c r="B477" s="5" t="s">
        <v>380</v>
      </c>
      <c r="C477" s="5" t="s">
        <v>243</v>
      </c>
      <c r="D477" s="5" t="s">
        <v>8</v>
      </c>
      <c r="E477" s="17">
        <v>2</v>
      </c>
      <c r="F477">
        <v>71</v>
      </c>
      <c r="H477">
        <v>0</v>
      </c>
      <c r="I477">
        <v>0</v>
      </c>
      <c r="J477">
        <v>963</v>
      </c>
      <c r="K477">
        <v>320</v>
      </c>
      <c r="L477">
        <v>1</v>
      </c>
      <c r="M477">
        <v>1</v>
      </c>
    </row>
    <row r="478" spans="1:13">
      <c r="A478" s="4" t="s">
        <v>381</v>
      </c>
      <c r="B478" s="5" t="s">
        <v>382</v>
      </c>
      <c r="C478" s="5" t="s">
        <v>279</v>
      </c>
      <c r="D478" s="5" t="s">
        <v>8</v>
      </c>
      <c r="E478" s="17">
        <v>2</v>
      </c>
      <c r="F478">
        <v>37</v>
      </c>
      <c r="H478">
        <v>1</v>
      </c>
      <c r="I478">
        <v>1150</v>
      </c>
      <c r="J478">
        <v>850</v>
      </c>
      <c r="K478">
        <v>3420</v>
      </c>
      <c r="L478">
        <v>2</v>
      </c>
      <c r="M478">
        <v>1</v>
      </c>
    </row>
    <row r="479" spans="1:13">
      <c r="A479" s="4" t="s">
        <v>383</v>
      </c>
      <c r="B479" s="5" t="s">
        <v>384</v>
      </c>
      <c r="C479" s="5" t="s">
        <v>263</v>
      </c>
      <c r="D479" s="5" t="s">
        <v>8</v>
      </c>
      <c r="E479" s="17">
        <v>2</v>
      </c>
      <c r="F479">
        <v>24</v>
      </c>
      <c r="H479">
        <v>0</v>
      </c>
      <c r="I479">
        <v>100</v>
      </c>
      <c r="J479">
        <v>0</v>
      </c>
      <c r="K479">
        <v>0</v>
      </c>
      <c r="L479">
        <v>2</v>
      </c>
      <c r="M479">
        <v>1</v>
      </c>
    </row>
    <row r="480" spans="1:13">
      <c r="A480" s="4" t="s">
        <v>385</v>
      </c>
      <c r="B480" s="5" t="s">
        <v>386</v>
      </c>
      <c r="C480" s="5" t="s">
        <v>263</v>
      </c>
      <c r="D480" s="5" t="s">
        <v>8</v>
      </c>
      <c r="E480" s="17">
        <v>1</v>
      </c>
      <c r="F480">
        <v>19</v>
      </c>
      <c r="H480">
        <v>1</v>
      </c>
      <c r="I480">
        <v>4000</v>
      </c>
      <c r="J480">
        <v>3000</v>
      </c>
      <c r="K480">
        <v>2000</v>
      </c>
      <c r="L480">
        <v>2</v>
      </c>
      <c r="M480">
        <v>2</v>
      </c>
    </row>
    <row r="481" spans="1:13">
      <c r="A481" s="4" t="s">
        <v>387</v>
      </c>
      <c r="B481" s="5" t="s">
        <v>388</v>
      </c>
      <c r="C481" s="5" t="s">
        <v>260</v>
      </c>
      <c r="D481" s="5" t="s">
        <v>8</v>
      </c>
      <c r="E481" s="17">
        <v>2</v>
      </c>
      <c r="F481">
        <v>17</v>
      </c>
      <c r="H481">
        <v>0</v>
      </c>
      <c r="I481">
        <v>200</v>
      </c>
      <c r="J481">
        <v>1000</v>
      </c>
      <c r="K481">
        <v>500</v>
      </c>
      <c r="L481">
        <v>2</v>
      </c>
      <c r="M481">
        <v>2</v>
      </c>
    </row>
    <row r="482" spans="1:13">
      <c r="A482" s="4" t="s">
        <v>389</v>
      </c>
      <c r="B482" s="5" t="s">
        <v>390</v>
      </c>
      <c r="C482" s="5" t="s">
        <v>260</v>
      </c>
      <c r="D482" s="5" t="s">
        <v>8</v>
      </c>
      <c r="E482" s="17">
        <v>2</v>
      </c>
      <c r="F482">
        <v>20</v>
      </c>
      <c r="H482">
        <v>0</v>
      </c>
      <c r="I482">
        <v>10000</v>
      </c>
      <c r="J482">
        <v>8000</v>
      </c>
      <c r="K482">
        <v>8000</v>
      </c>
      <c r="L482">
        <v>2</v>
      </c>
      <c r="M482">
        <v>1</v>
      </c>
    </row>
    <row r="483" spans="1:13">
      <c r="A483" s="4" t="s">
        <v>391</v>
      </c>
      <c r="B483" s="5" t="s">
        <v>392</v>
      </c>
      <c r="C483" s="5" t="s">
        <v>243</v>
      </c>
      <c r="D483" s="5" t="s">
        <v>8</v>
      </c>
      <c r="E483" s="17">
        <v>2</v>
      </c>
      <c r="F483">
        <v>130</v>
      </c>
      <c r="H483">
        <v>0</v>
      </c>
      <c r="I483">
        <v>2500</v>
      </c>
      <c r="J483">
        <v>4000</v>
      </c>
      <c r="K483">
        <v>800</v>
      </c>
      <c r="L483">
        <v>1</v>
      </c>
      <c r="M483">
        <v>1</v>
      </c>
    </row>
    <row r="484" spans="1:13">
      <c r="A484" s="4" t="s">
        <v>393</v>
      </c>
      <c r="B484" s="5" t="s">
        <v>394</v>
      </c>
      <c r="C484" s="5" t="s">
        <v>289</v>
      </c>
      <c r="D484" s="5" t="s">
        <v>8</v>
      </c>
      <c r="E484" s="17">
        <v>2</v>
      </c>
      <c r="F484">
        <v>2</v>
      </c>
      <c r="H484">
        <v>0</v>
      </c>
      <c r="I484">
        <v>845</v>
      </c>
      <c r="J484">
        <v>1186</v>
      </c>
      <c r="K484">
        <v>0</v>
      </c>
      <c r="L484">
        <v>2</v>
      </c>
      <c r="M484">
        <v>1</v>
      </c>
    </row>
    <row r="485" spans="1:13">
      <c r="A485" s="4" t="s">
        <v>395</v>
      </c>
      <c r="B485" s="5" t="s">
        <v>396</v>
      </c>
      <c r="C485" s="5" t="s">
        <v>289</v>
      </c>
      <c r="D485" s="5" t="s">
        <v>8</v>
      </c>
      <c r="E485" s="17">
        <v>2</v>
      </c>
      <c r="F485">
        <v>14</v>
      </c>
      <c r="H485">
        <v>0</v>
      </c>
      <c r="I485">
        <v>1495</v>
      </c>
      <c r="J485">
        <v>1400</v>
      </c>
      <c r="K485">
        <v>241</v>
      </c>
      <c r="L485">
        <v>1</v>
      </c>
      <c r="M485">
        <v>1</v>
      </c>
    </row>
    <row r="486" spans="1:13">
      <c r="A486" s="4" t="s">
        <v>397</v>
      </c>
      <c r="B486" s="5" t="s">
        <v>398</v>
      </c>
      <c r="C486" s="5" t="s">
        <v>342</v>
      </c>
      <c r="D486" s="5" t="s">
        <v>8</v>
      </c>
      <c r="E486" s="17">
        <v>1</v>
      </c>
      <c r="F486">
        <v>75</v>
      </c>
      <c r="H486">
        <v>0</v>
      </c>
      <c r="I486">
        <v>2372</v>
      </c>
      <c r="J486">
        <v>6098</v>
      </c>
      <c r="K486">
        <v>8079</v>
      </c>
      <c r="L486">
        <v>2</v>
      </c>
      <c r="M486">
        <v>1</v>
      </c>
    </row>
    <row r="487" spans="1:13">
      <c r="A487" s="4" t="s">
        <v>399</v>
      </c>
      <c r="B487" s="5" t="s">
        <v>400</v>
      </c>
      <c r="C487" s="5" t="s">
        <v>243</v>
      </c>
      <c r="D487" s="5" t="s">
        <v>8</v>
      </c>
      <c r="E487" s="17">
        <v>2</v>
      </c>
      <c r="F487">
        <v>12</v>
      </c>
      <c r="H487">
        <v>0</v>
      </c>
      <c r="I487">
        <v>0</v>
      </c>
      <c r="J487">
        <v>215</v>
      </c>
      <c r="K487">
        <v>340</v>
      </c>
      <c r="L487">
        <v>2</v>
      </c>
      <c r="M487">
        <v>1</v>
      </c>
    </row>
    <row r="488" spans="1:13">
      <c r="A488" s="4" t="s">
        <v>401</v>
      </c>
      <c r="B488" s="5" t="s">
        <v>402</v>
      </c>
      <c r="C488" s="5" t="s">
        <v>243</v>
      </c>
      <c r="D488" s="5" t="s">
        <v>8</v>
      </c>
      <c r="E488" s="17">
        <v>1</v>
      </c>
      <c r="F488">
        <v>87</v>
      </c>
      <c r="H488">
        <v>0</v>
      </c>
      <c r="I488">
        <v>25000</v>
      </c>
      <c r="J488">
        <v>25000</v>
      </c>
      <c r="K488">
        <v>25000</v>
      </c>
      <c r="L488">
        <v>2</v>
      </c>
      <c r="M488">
        <v>2</v>
      </c>
    </row>
    <row r="489" spans="1:13">
      <c r="A489" s="4" t="s">
        <v>403</v>
      </c>
      <c r="B489" s="5" t="s">
        <v>404</v>
      </c>
      <c r="C489" s="5" t="s">
        <v>405</v>
      </c>
      <c r="D489" s="5" t="s">
        <v>8</v>
      </c>
      <c r="E489" s="17">
        <v>1</v>
      </c>
      <c r="F489">
        <v>196</v>
      </c>
      <c r="H489">
        <v>1</v>
      </c>
      <c r="I489">
        <v>700</v>
      </c>
      <c r="J489">
        <v>750</v>
      </c>
      <c r="K489">
        <v>2016</v>
      </c>
      <c r="L489">
        <v>2</v>
      </c>
      <c r="M489">
        <v>1</v>
      </c>
    </row>
    <row r="490" spans="1:13">
      <c r="A490" s="4" t="s">
        <v>406</v>
      </c>
      <c r="B490" s="5" t="s">
        <v>407</v>
      </c>
      <c r="C490" s="5" t="s">
        <v>274</v>
      </c>
      <c r="D490" s="5" t="s">
        <v>8</v>
      </c>
      <c r="E490" s="17">
        <v>2</v>
      </c>
      <c r="F490">
        <v>6</v>
      </c>
      <c r="H490">
        <v>0</v>
      </c>
      <c r="I490">
        <v>500</v>
      </c>
      <c r="J490">
        <v>600</v>
      </c>
      <c r="K490">
        <v>1000</v>
      </c>
      <c r="L490">
        <v>2</v>
      </c>
      <c r="M490">
        <v>1</v>
      </c>
    </row>
    <row r="491" spans="1:13">
      <c r="A491" s="4" t="s">
        <v>408</v>
      </c>
      <c r="B491" s="5" t="s">
        <v>409</v>
      </c>
      <c r="C491" s="5" t="s">
        <v>405</v>
      </c>
      <c r="D491" s="5" t="s">
        <v>8</v>
      </c>
      <c r="E491" s="17">
        <v>2</v>
      </c>
      <c r="F491">
        <v>12</v>
      </c>
      <c r="H491">
        <v>0</v>
      </c>
      <c r="I491">
        <v>150</v>
      </c>
      <c r="J491">
        <v>6000</v>
      </c>
      <c r="K491">
        <v>1500</v>
      </c>
      <c r="L491">
        <v>2</v>
      </c>
      <c r="M491">
        <v>1</v>
      </c>
    </row>
    <row r="492" spans="1:13">
      <c r="A492" s="4" t="s">
        <v>410</v>
      </c>
      <c r="B492" s="5" t="s">
        <v>411</v>
      </c>
      <c r="C492" s="5" t="s">
        <v>405</v>
      </c>
      <c r="D492" s="5" t="s">
        <v>8</v>
      </c>
      <c r="E492" s="17">
        <v>1</v>
      </c>
      <c r="F492">
        <v>95</v>
      </c>
      <c r="H492">
        <v>0</v>
      </c>
      <c r="I492">
        <v>588</v>
      </c>
      <c r="J492">
        <v>4166</v>
      </c>
      <c r="K492">
        <v>2525</v>
      </c>
      <c r="L492">
        <v>2</v>
      </c>
      <c r="M492">
        <v>1</v>
      </c>
    </row>
    <row r="493" spans="1:13">
      <c r="A493" s="4" t="s">
        <v>412</v>
      </c>
      <c r="B493" s="5" t="s">
        <v>467</v>
      </c>
      <c r="C493" s="5" t="s">
        <v>279</v>
      </c>
      <c r="D493" s="5" t="s">
        <v>8</v>
      </c>
      <c r="E493" s="17">
        <v>2</v>
      </c>
      <c r="F493">
        <v>54</v>
      </c>
      <c r="H493">
        <v>0</v>
      </c>
      <c r="I493">
        <v>2000</v>
      </c>
      <c r="J493">
        <v>1500</v>
      </c>
      <c r="K493">
        <v>2200</v>
      </c>
      <c r="L493">
        <v>2</v>
      </c>
      <c r="M493">
        <v>1</v>
      </c>
    </row>
    <row r="494" spans="1:13">
      <c r="A494" s="4" t="s">
        <v>414</v>
      </c>
      <c r="B494" s="5" t="s">
        <v>415</v>
      </c>
      <c r="C494" s="5" t="s">
        <v>246</v>
      </c>
      <c r="D494" s="5" t="s">
        <v>8</v>
      </c>
      <c r="E494" s="17">
        <v>2</v>
      </c>
      <c r="F494">
        <v>57</v>
      </c>
      <c r="H494">
        <v>1</v>
      </c>
      <c r="I494">
        <v>300</v>
      </c>
      <c r="J494">
        <v>250</v>
      </c>
      <c r="K494">
        <v>950</v>
      </c>
      <c r="L494">
        <v>2</v>
      </c>
      <c r="M494">
        <v>1</v>
      </c>
    </row>
    <row r="495" spans="1:13">
      <c r="A495" s="4" t="s">
        <v>416</v>
      </c>
      <c r="B495" s="5" t="s">
        <v>417</v>
      </c>
      <c r="C495" s="5" t="s">
        <v>263</v>
      </c>
      <c r="D495" s="5" t="s">
        <v>8</v>
      </c>
      <c r="E495" s="17">
        <v>2</v>
      </c>
      <c r="F495">
        <v>50</v>
      </c>
      <c r="H495">
        <v>0</v>
      </c>
      <c r="I495">
        <v>500</v>
      </c>
      <c r="J495">
        <v>500</v>
      </c>
      <c r="K495">
        <v>450</v>
      </c>
      <c r="L495">
        <v>1</v>
      </c>
      <c r="M495">
        <v>1</v>
      </c>
    </row>
    <row r="496" spans="1:13">
      <c r="A496" s="4" t="s">
        <v>418</v>
      </c>
      <c r="B496" s="5" t="s">
        <v>419</v>
      </c>
      <c r="C496" s="5" t="s">
        <v>263</v>
      </c>
      <c r="D496" s="5" t="s">
        <v>8</v>
      </c>
      <c r="E496" s="17">
        <v>1</v>
      </c>
      <c r="F496">
        <v>33</v>
      </c>
      <c r="H496">
        <v>0</v>
      </c>
      <c r="I496">
        <v>6400</v>
      </c>
      <c r="J496">
        <v>1240</v>
      </c>
      <c r="K496">
        <v>860</v>
      </c>
      <c r="L496">
        <v>2</v>
      </c>
      <c r="M496">
        <v>2</v>
      </c>
    </row>
    <row r="497" spans="1:13">
      <c r="A497" s="4" t="s">
        <v>420</v>
      </c>
      <c r="B497" s="5" t="s">
        <v>421</v>
      </c>
      <c r="C497" s="5" t="s">
        <v>251</v>
      </c>
      <c r="D497" s="5" t="s">
        <v>8</v>
      </c>
      <c r="E497" s="17">
        <v>2</v>
      </c>
      <c r="F497">
        <v>9</v>
      </c>
      <c r="H497">
        <v>0</v>
      </c>
      <c r="I497">
        <v>504</v>
      </c>
      <c r="J497">
        <v>810</v>
      </c>
      <c r="K497">
        <v>300</v>
      </c>
      <c r="L497">
        <v>2</v>
      </c>
      <c r="M497">
        <v>1</v>
      </c>
    </row>
    <row r="498" spans="1:13">
      <c r="A498" s="4" t="s">
        <v>422</v>
      </c>
      <c r="B498" s="5" t="s">
        <v>423</v>
      </c>
      <c r="C498" s="5" t="s">
        <v>251</v>
      </c>
      <c r="D498" s="5" t="s">
        <v>8</v>
      </c>
      <c r="E498" s="17">
        <v>2</v>
      </c>
      <c r="F498">
        <v>10</v>
      </c>
      <c r="H498">
        <v>2</v>
      </c>
      <c r="I498">
        <v>431</v>
      </c>
      <c r="J498">
        <v>712</v>
      </c>
      <c r="K498">
        <v>813</v>
      </c>
      <c r="L498">
        <v>2</v>
      </c>
      <c r="M498">
        <v>1</v>
      </c>
    </row>
    <row r="499" spans="1:13">
      <c r="A499" s="4" t="s">
        <v>424</v>
      </c>
      <c r="B499" s="5" t="s">
        <v>425</v>
      </c>
      <c r="C499" s="5" t="s">
        <v>342</v>
      </c>
      <c r="D499" s="5" t="s">
        <v>8</v>
      </c>
      <c r="E499" s="17">
        <v>1</v>
      </c>
      <c r="F499">
        <v>41</v>
      </c>
      <c r="H499">
        <v>0</v>
      </c>
      <c r="I499">
        <v>225</v>
      </c>
      <c r="J499">
        <v>355</v>
      </c>
      <c r="K499">
        <v>264</v>
      </c>
      <c r="L499">
        <v>1</v>
      </c>
      <c r="M499">
        <v>2</v>
      </c>
    </row>
    <row r="500" spans="1:13">
      <c r="A500" s="4" t="s">
        <v>426</v>
      </c>
      <c r="B500" s="5" t="s">
        <v>427</v>
      </c>
      <c r="C500" s="5" t="s">
        <v>279</v>
      </c>
      <c r="D500" s="5" t="s">
        <v>8</v>
      </c>
      <c r="E500" s="17">
        <v>2</v>
      </c>
      <c r="F500">
        <v>48</v>
      </c>
      <c r="H500">
        <v>0</v>
      </c>
      <c r="I500">
        <v>4500</v>
      </c>
      <c r="J500">
        <v>2400</v>
      </c>
      <c r="K500">
        <v>3200</v>
      </c>
      <c r="L500">
        <v>1</v>
      </c>
      <c r="M500">
        <v>1</v>
      </c>
    </row>
    <row r="501" spans="1:13">
      <c r="A501" s="4" t="s">
        <v>428</v>
      </c>
      <c r="B501" s="5" t="s">
        <v>429</v>
      </c>
      <c r="C501" s="5" t="s">
        <v>279</v>
      </c>
      <c r="D501" s="5" t="s">
        <v>8</v>
      </c>
      <c r="E501" s="17">
        <v>1</v>
      </c>
      <c r="F501">
        <v>77</v>
      </c>
      <c r="H501">
        <v>0</v>
      </c>
      <c r="I501">
        <v>3200</v>
      </c>
      <c r="J501">
        <v>4000</v>
      </c>
      <c r="K501">
        <v>3000</v>
      </c>
      <c r="L501">
        <v>2</v>
      </c>
      <c r="M501">
        <v>1</v>
      </c>
    </row>
    <row r="502" spans="1:13">
      <c r="A502" s="4" t="s">
        <v>430</v>
      </c>
      <c r="B502" s="5" t="s">
        <v>431</v>
      </c>
      <c r="C502" s="5" t="s">
        <v>260</v>
      </c>
      <c r="D502" s="5" t="s">
        <v>8</v>
      </c>
      <c r="E502" s="17">
        <v>2</v>
      </c>
      <c r="F502">
        <v>16</v>
      </c>
      <c r="H502">
        <v>1</v>
      </c>
      <c r="I502">
        <v>250</v>
      </c>
      <c r="J502">
        <v>860</v>
      </c>
      <c r="K502">
        <v>2073</v>
      </c>
      <c r="L502">
        <v>2</v>
      </c>
      <c r="M502">
        <v>1</v>
      </c>
    </row>
    <row r="503" spans="1:13">
      <c r="A503" s="4" t="s">
        <v>432</v>
      </c>
      <c r="B503" s="5" t="s">
        <v>433</v>
      </c>
      <c r="C503" s="5" t="s">
        <v>289</v>
      </c>
      <c r="D503" s="5" t="s">
        <v>8</v>
      </c>
      <c r="E503" s="17">
        <v>2</v>
      </c>
      <c r="F503">
        <v>13</v>
      </c>
      <c r="H503">
        <v>0</v>
      </c>
      <c r="I503">
        <v>905</v>
      </c>
      <c r="J503">
        <v>0</v>
      </c>
      <c r="K503">
        <v>619</v>
      </c>
      <c r="L503">
        <v>2</v>
      </c>
      <c r="M503">
        <v>2</v>
      </c>
    </row>
    <row r="504" spans="1:13">
      <c r="A504" s="4" t="s">
        <v>434</v>
      </c>
      <c r="B504" s="5" t="s">
        <v>435</v>
      </c>
      <c r="C504" s="5" t="s">
        <v>289</v>
      </c>
      <c r="D504" s="5" t="s">
        <v>8</v>
      </c>
      <c r="E504" s="17">
        <v>1</v>
      </c>
      <c r="F504">
        <v>6</v>
      </c>
      <c r="H504">
        <v>1</v>
      </c>
      <c r="I504">
        <v>0</v>
      </c>
      <c r="J504">
        <v>269</v>
      </c>
      <c r="K504">
        <v>250</v>
      </c>
      <c r="L504">
        <v>2</v>
      </c>
      <c r="M504">
        <v>1</v>
      </c>
    </row>
    <row r="505" spans="1:13">
      <c r="A505" s="4" t="s">
        <v>436</v>
      </c>
      <c r="B505" s="5" t="s">
        <v>437</v>
      </c>
      <c r="C505" s="5" t="s">
        <v>405</v>
      </c>
      <c r="D505" s="5" t="s">
        <v>8</v>
      </c>
      <c r="E505" s="17">
        <v>1</v>
      </c>
      <c r="F505">
        <v>170</v>
      </c>
      <c r="H505">
        <v>3</v>
      </c>
      <c r="I505">
        <v>6500</v>
      </c>
      <c r="J505">
        <v>3000</v>
      </c>
      <c r="K505">
        <v>12570</v>
      </c>
      <c r="L505">
        <v>2</v>
      </c>
      <c r="M505">
        <v>1</v>
      </c>
    </row>
    <row r="506" spans="1:13">
      <c r="A506" s="4" t="s">
        <v>438</v>
      </c>
      <c r="B506" s="5" t="s">
        <v>439</v>
      </c>
      <c r="C506" s="5" t="s">
        <v>405</v>
      </c>
      <c r="D506" s="5" t="s">
        <v>8</v>
      </c>
      <c r="E506" s="17">
        <v>2</v>
      </c>
      <c r="F506">
        <v>12</v>
      </c>
      <c r="H506">
        <v>0</v>
      </c>
      <c r="I506">
        <v>660</v>
      </c>
      <c r="J506">
        <v>812</v>
      </c>
      <c r="K506">
        <v>255</v>
      </c>
      <c r="L506">
        <v>2</v>
      </c>
      <c r="M506">
        <v>1</v>
      </c>
    </row>
    <row r="507" spans="1:13">
      <c r="A507" s="4" t="s">
        <v>440</v>
      </c>
      <c r="B507" s="5" t="s">
        <v>441</v>
      </c>
      <c r="C507" s="5" t="s">
        <v>405</v>
      </c>
      <c r="D507" s="5" t="s">
        <v>8</v>
      </c>
      <c r="E507" s="17">
        <v>1</v>
      </c>
      <c r="F507">
        <v>202</v>
      </c>
      <c r="H507">
        <v>0</v>
      </c>
      <c r="I507">
        <v>1025</v>
      </c>
      <c r="J507">
        <v>4346</v>
      </c>
      <c r="K507">
        <v>750</v>
      </c>
      <c r="L507">
        <v>2</v>
      </c>
      <c r="M507">
        <v>2</v>
      </c>
    </row>
    <row r="508" spans="1:13">
      <c r="A508" s="4" t="s">
        <v>442</v>
      </c>
      <c r="B508" s="5" t="s">
        <v>443</v>
      </c>
      <c r="C508" s="5" t="s">
        <v>405</v>
      </c>
      <c r="D508" s="5" t="s">
        <v>8</v>
      </c>
      <c r="E508" s="17">
        <v>1</v>
      </c>
      <c r="F508">
        <v>45</v>
      </c>
      <c r="H508">
        <v>0</v>
      </c>
      <c r="I508">
        <v>135</v>
      </c>
      <c r="J508">
        <v>606</v>
      </c>
      <c r="K508">
        <v>80</v>
      </c>
      <c r="L508">
        <v>1</v>
      </c>
      <c r="M508">
        <v>2</v>
      </c>
    </row>
    <row r="509" spans="1:13">
      <c r="A509" s="4" t="s">
        <v>444</v>
      </c>
      <c r="B509" s="5" t="s">
        <v>445</v>
      </c>
      <c r="C509" s="5" t="s">
        <v>405</v>
      </c>
      <c r="D509" s="5" t="s">
        <v>8</v>
      </c>
      <c r="E509" s="17">
        <v>2</v>
      </c>
      <c r="F509">
        <v>34</v>
      </c>
      <c r="H509">
        <v>1</v>
      </c>
      <c r="I509">
        <v>124</v>
      </c>
      <c r="J509">
        <v>1751</v>
      </c>
      <c r="K509">
        <v>1200</v>
      </c>
      <c r="L509">
        <v>2</v>
      </c>
      <c r="M509">
        <v>2</v>
      </c>
    </row>
    <row r="510" spans="1:13">
      <c r="A510" s="4" t="s">
        <v>446</v>
      </c>
      <c r="B510" s="5" t="s">
        <v>447</v>
      </c>
      <c r="C510" s="5" t="s">
        <v>448</v>
      </c>
      <c r="D510" s="5" t="s">
        <v>8</v>
      </c>
      <c r="E510" s="17">
        <v>1</v>
      </c>
      <c r="F510">
        <v>26</v>
      </c>
      <c r="H510">
        <v>3</v>
      </c>
      <c r="I510">
        <v>817</v>
      </c>
      <c r="J510">
        <v>976</v>
      </c>
      <c r="K510">
        <v>201</v>
      </c>
      <c r="L510">
        <v>2</v>
      </c>
      <c r="M510">
        <v>2</v>
      </c>
    </row>
    <row r="511" spans="1:13">
      <c r="A511" s="4" t="s">
        <v>449</v>
      </c>
      <c r="B511" s="5" t="s">
        <v>450</v>
      </c>
      <c r="C511" s="5" t="s">
        <v>448</v>
      </c>
      <c r="D511" s="5" t="s">
        <v>8</v>
      </c>
      <c r="E511" s="17">
        <v>1</v>
      </c>
      <c r="F511">
        <v>14</v>
      </c>
      <c r="H511">
        <v>0</v>
      </c>
      <c r="I511">
        <v>1606</v>
      </c>
      <c r="J511">
        <v>419</v>
      </c>
      <c r="K511">
        <v>0</v>
      </c>
      <c r="L511">
        <v>2</v>
      </c>
      <c r="M511">
        <v>1</v>
      </c>
    </row>
    <row r="512" spans="1:13">
      <c r="A512" s="4" t="s">
        <v>451</v>
      </c>
      <c r="B512" s="5" t="s">
        <v>452</v>
      </c>
      <c r="C512" s="5" t="s">
        <v>448</v>
      </c>
      <c r="D512" s="5" t="s">
        <v>8</v>
      </c>
      <c r="E512" s="17">
        <v>2</v>
      </c>
      <c r="F512">
        <v>0</v>
      </c>
      <c r="H512">
        <v>0</v>
      </c>
      <c r="I512">
        <v>5000</v>
      </c>
      <c r="J512">
        <v>150</v>
      </c>
      <c r="K512">
        <v>700</v>
      </c>
      <c r="L512">
        <v>2</v>
      </c>
      <c r="M512">
        <v>2</v>
      </c>
    </row>
    <row r="513" spans="1:13">
      <c r="A513" s="4" t="s">
        <v>453</v>
      </c>
      <c r="B513" s="5" t="s">
        <v>454</v>
      </c>
      <c r="C513" s="5" t="s">
        <v>448</v>
      </c>
      <c r="D513" s="5" t="s">
        <v>8</v>
      </c>
      <c r="E513" s="17">
        <v>2</v>
      </c>
      <c r="F513">
        <v>48</v>
      </c>
      <c r="H513">
        <v>0</v>
      </c>
      <c r="I513">
        <v>9400</v>
      </c>
      <c r="J513">
        <v>7000</v>
      </c>
      <c r="K513">
        <v>2000</v>
      </c>
      <c r="L513">
        <v>2</v>
      </c>
      <c r="M513">
        <v>2</v>
      </c>
    </row>
    <row r="514" spans="1:13">
      <c r="A514" s="4" t="s">
        <v>455</v>
      </c>
      <c r="B514" s="5" t="s">
        <v>456</v>
      </c>
      <c r="C514" s="5" t="s">
        <v>448</v>
      </c>
      <c r="D514" s="5" t="s">
        <v>8</v>
      </c>
      <c r="E514" s="17">
        <v>1</v>
      </c>
      <c r="F514">
        <v>12</v>
      </c>
      <c r="H514">
        <v>0</v>
      </c>
      <c r="I514">
        <v>4878</v>
      </c>
      <c r="J514">
        <v>913</v>
      </c>
      <c r="K514">
        <v>743</v>
      </c>
      <c r="L514">
        <v>2</v>
      </c>
      <c r="M514">
        <v>1</v>
      </c>
    </row>
    <row r="515" spans="1:13">
      <c r="A515" s="4" t="s">
        <v>457</v>
      </c>
      <c r="B515" s="5" t="s">
        <v>458</v>
      </c>
      <c r="C515" s="5" t="s">
        <v>448</v>
      </c>
      <c r="D515" s="5" t="s">
        <v>8</v>
      </c>
      <c r="E515" s="17">
        <v>1</v>
      </c>
      <c r="F515">
        <v>43</v>
      </c>
      <c r="H515">
        <v>0</v>
      </c>
      <c r="I515">
        <v>1159</v>
      </c>
      <c r="J515">
        <v>1339</v>
      </c>
      <c r="K515">
        <v>1456</v>
      </c>
      <c r="L515">
        <v>2</v>
      </c>
      <c r="M515">
        <v>2</v>
      </c>
    </row>
    <row r="516" spans="1:13">
      <c r="A516" s="4" t="s">
        <v>459</v>
      </c>
      <c r="B516" s="5" t="s">
        <v>460</v>
      </c>
      <c r="C516" s="5" t="s">
        <v>448</v>
      </c>
      <c r="D516" s="5" t="s">
        <v>8</v>
      </c>
      <c r="E516" s="17">
        <v>2</v>
      </c>
      <c r="F516">
        <v>0</v>
      </c>
      <c r="H516">
        <v>0</v>
      </c>
      <c r="I516">
        <v>0</v>
      </c>
      <c r="J516">
        <v>100</v>
      </c>
      <c r="K516">
        <v>537</v>
      </c>
      <c r="L516">
        <v>2</v>
      </c>
      <c r="M516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C8A8-5851-4BDF-BD1B-DC65C63698E9}">
  <sheetPr codeName="Feuil9"/>
  <dimension ref="A1:BF516"/>
  <sheetViews>
    <sheetView workbookViewId="0">
      <pane xSplit="4" ySplit="1" topLeftCell="AR483" activePane="bottomRight" state="frozen"/>
      <selection pane="bottomRight" activeCell="H104" sqref="H104"/>
      <selection pane="bottomLeft" activeCell="H104" sqref="H104"/>
      <selection pane="topRight" activeCell="H104" sqref="H104"/>
    </sheetView>
  </sheetViews>
  <sheetFormatPr defaultColWidth="11.42578125" defaultRowHeight="15" outlineLevelCol="1"/>
  <cols>
    <col min="1" max="1" width="9.140625" bestFit="1" customWidth="1"/>
    <col min="2" max="2" width="26.7109375" customWidth="1" outlineLevel="1"/>
    <col min="3" max="3" width="31.140625" customWidth="1" outlineLevel="1"/>
    <col min="4" max="4" width="11.5703125" customWidth="1"/>
  </cols>
  <sheetData>
    <row r="1" spans="1:58" s="16" customFormat="1" ht="75">
      <c r="A1" s="21" t="s">
        <v>230</v>
      </c>
      <c r="B1" s="22"/>
      <c r="C1" s="7" t="s">
        <v>231</v>
      </c>
      <c r="D1" s="7" t="s">
        <v>232</v>
      </c>
      <c r="E1" s="23" t="s">
        <v>509</v>
      </c>
      <c r="F1" s="23" t="s">
        <v>510</v>
      </c>
      <c r="G1" s="23" t="s">
        <v>90</v>
      </c>
      <c r="H1" s="23" t="s">
        <v>188</v>
      </c>
      <c r="I1" s="24" t="s">
        <v>62</v>
      </c>
      <c r="J1" s="24" t="s">
        <v>67</v>
      </c>
      <c r="K1" s="24" t="s">
        <v>511</v>
      </c>
      <c r="L1" s="24" t="s">
        <v>191</v>
      </c>
      <c r="M1" s="24" t="s">
        <v>76</v>
      </c>
      <c r="N1" s="24" t="s">
        <v>192</v>
      </c>
      <c r="O1" s="24" t="s">
        <v>512</v>
      </c>
      <c r="P1" s="24" t="s">
        <v>513</v>
      </c>
      <c r="Q1" s="24" t="s">
        <v>195</v>
      </c>
      <c r="R1" s="24" t="s">
        <v>514</v>
      </c>
      <c r="S1" s="24" t="s">
        <v>93</v>
      </c>
      <c r="T1" s="24" t="s">
        <v>197</v>
      </c>
      <c r="U1" s="24" t="s">
        <v>198</v>
      </c>
      <c r="V1" s="24" t="s">
        <v>106</v>
      </c>
      <c r="W1" s="25" t="s">
        <v>200</v>
      </c>
      <c r="X1" s="25" t="s">
        <v>201</v>
      </c>
      <c r="Y1" s="25" t="s">
        <v>72</v>
      </c>
      <c r="Z1" s="25" t="s">
        <v>202</v>
      </c>
      <c r="AA1" s="25" t="s">
        <v>203</v>
      </c>
      <c r="AB1" s="26" t="s">
        <v>63</v>
      </c>
      <c r="AC1" s="26" t="s">
        <v>205</v>
      </c>
      <c r="AD1" s="26" t="s">
        <v>65</v>
      </c>
      <c r="AE1" s="26" t="s">
        <v>206</v>
      </c>
      <c r="AF1" s="26" t="s">
        <v>69</v>
      </c>
      <c r="AG1" s="26" t="s">
        <v>207</v>
      </c>
      <c r="AH1" s="26" t="s">
        <v>73</v>
      </c>
      <c r="AI1" s="26" t="s">
        <v>77</v>
      </c>
      <c r="AJ1" s="26" t="s">
        <v>79</v>
      </c>
      <c r="AK1" s="26" t="s">
        <v>81</v>
      </c>
      <c r="AL1" s="26" t="s">
        <v>83</v>
      </c>
      <c r="AM1" s="26" t="s">
        <v>208</v>
      </c>
      <c r="AN1" s="26" t="s">
        <v>86</v>
      </c>
      <c r="AO1" s="26" t="s">
        <v>209</v>
      </c>
      <c r="AP1" s="26" t="s">
        <v>210</v>
      </c>
      <c r="AQ1" s="26" t="s">
        <v>211</v>
      </c>
      <c r="AR1" s="26" t="s">
        <v>212</v>
      </c>
      <c r="AS1" s="26" t="s">
        <v>515</v>
      </c>
      <c r="AT1" s="26" t="s">
        <v>214</v>
      </c>
      <c r="AU1" s="26" t="s">
        <v>89</v>
      </c>
      <c r="AV1" s="26" t="s">
        <v>91</v>
      </c>
      <c r="AW1" s="26" t="s">
        <v>215</v>
      </c>
      <c r="AX1" s="26" t="s">
        <v>216</v>
      </c>
      <c r="AY1" s="26" t="s">
        <v>217</v>
      </c>
      <c r="AZ1" s="26" t="s">
        <v>218</v>
      </c>
      <c r="BA1" s="26" t="s">
        <v>219</v>
      </c>
      <c r="BB1" s="26" t="s">
        <v>99</v>
      </c>
      <c r="BC1" s="26" t="s">
        <v>100</v>
      </c>
      <c r="BD1" s="26" t="s">
        <v>102</v>
      </c>
      <c r="BE1" s="26" t="s">
        <v>78</v>
      </c>
      <c r="BF1" s="26" t="s">
        <v>221</v>
      </c>
    </row>
    <row r="2" spans="1:58">
      <c r="A2" s="4" t="s">
        <v>241</v>
      </c>
      <c r="B2" s="5" t="s">
        <v>242</v>
      </c>
      <c r="C2" s="5" t="s">
        <v>243</v>
      </c>
      <c r="D2" s="5" t="s">
        <v>4</v>
      </c>
      <c r="E2">
        <v>26</v>
      </c>
      <c r="F2">
        <v>13</v>
      </c>
      <c r="G2">
        <v>0</v>
      </c>
      <c r="H2">
        <v>0</v>
      </c>
      <c r="I2">
        <v>0</v>
      </c>
      <c r="J2">
        <v>0</v>
      </c>
      <c r="K2">
        <v>23</v>
      </c>
      <c r="L2">
        <v>7</v>
      </c>
      <c r="M2">
        <v>1</v>
      </c>
      <c r="N2">
        <v>1</v>
      </c>
      <c r="O2">
        <v>0</v>
      </c>
      <c r="P2">
        <v>0</v>
      </c>
      <c r="Q2">
        <v>3</v>
      </c>
      <c r="R2">
        <v>0</v>
      </c>
      <c r="S2">
        <v>19</v>
      </c>
      <c r="T2">
        <v>2</v>
      </c>
      <c r="U2">
        <v>4</v>
      </c>
      <c r="V2">
        <v>0</v>
      </c>
      <c r="W2">
        <v>5</v>
      </c>
      <c r="X2">
        <v>2</v>
      </c>
      <c r="Y2">
        <v>24</v>
      </c>
      <c r="Z2">
        <v>10</v>
      </c>
      <c r="AA2">
        <v>1</v>
      </c>
      <c r="AB2">
        <v>3</v>
      </c>
      <c r="AC2">
        <v>0</v>
      </c>
      <c r="AD2">
        <v>2</v>
      </c>
      <c r="AE2">
        <v>0</v>
      </c>
      <c r="AF2">
        <v>0</v>
      </c>
      <c r="AG2">
        <v>0</v>
      </c>
      <c r="AH2">
        <v>0</v>
      </c>
      <c r="AI2">
        <v>14</v>
      </c>
      <c r="AJ2">
        <v>3</v>
      </c>
      <c r="AK2">
        <v>0</v>
      </c>
      <c r="AL2">
        <v>1</v>
      </c>
      <c r="AM2">
        <v>2</v>
      </c>
      <c r="AN2">
        <v>0</v>
      </c>
      <c r="AO2">
        <v>16</v>
      </c>
      <c r="AP2">
        <v>0</v>
      </c>
      <c r="AQ2">
        <v>7</v>
      </c>
      <c r="AR2">
        <v>12</v>
      </c>
      <c r="AS2">
        <v>5</v>
      </c>
      <c r="AT2">
        <v>0</v>
      </c>
      <c r="AU2">
        <v>0</v>
      </c>
      <c r="AV2">
        <v>0</v>
      </c>
      <c r="AW2">
        <v>1</v>
      </c>
      <c r="AX2">
        <v>0</v>
      </c>
      <c r="AY2">
        <v>3</v>
      </c>
      <c r="AZ2">
        <v>8</v>
      </c>
      <c r="BA2">
        <v>9</v>
      </c>
      <c r="BB2">
        <v>2</v>
      </c>
      <c r="BC2">
        <v>0</v>
      </c>
      <c r="BD2">
        <v>0</v>
      </c>
      <c r="BE2">
        <v>2</v>
      </c>
      <c r="BF2">
        <v>0</v>
      </c>
    </row>
    <row r="3" spans="1:58">
      <c r="A3" s="4" t="s">
        <v>244</v>
      </c>
      <c r="B3" s="5" t="s">
        <v>245</v>
      </c>
      <c r="C3" s="5" t="s">
        <v>246</v>
      </c>
      <c r="D3" s="5" t="s">
        <v>4</v>
      </c>
      <c r="E3">
        <v>6</v>
      </c>
      <c r="F3">
        <v>1</v>
      </c>
      <c r="G3">
        <v>1</v>
      </c>
      <c r="H3">
        <v>0</v>
      </c>
      <c r="I3">
        <v>0</v>
      </c>
      <c r="J3">
        <v>0</v>
      </c>
      <c r="K3">
        <v>1</v>
      </c>
      <c r="L3">
        <v>0</v>
      </c>
      <c r="M3">
        <v>2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</v>
      </c>
      <c r="AC3">
        <v>1</v>
      </c>
      <c r="AD3">
        <v>2</v>
      </c>
      <c r="AE3">
        <v>0</v>
      </c>
      <c r="AF3">
        <v>0</v>
      </c>
      <c r="AG3">
        <v>0</v>
      </c>
      <c r="AH3">
        <v>0</v>
      </c>
      <c r="AI3">
        <v>0</v>
      </c>
      <c r="AJ3">
        <v>2</v>
      </c>
      <c r="AK3">
        <v>2</v>
      </c>
      <c r="AL3">
        <v>1</v>
      </c>
      <c r="AM3">
        <v>1</v>
      </c>
      <c r="AN3">
        <v>0</v>
      </c>
      <c r="AO3">
        <v>4</v>
      </c>
      <c r="AP3">
        <v>0</v>
      </c>
      <c r="AQ3">
        <v>3</v>
      </c>
      <c r="AR3">
        <v>0</v>
      </c>
      <c r="AS3">
        <v>0</v>
      </c>
      <c r="AT3">
        <v>0</v>
      </c>
      <c r="AU3">
        <v>0</v>
      </c>
      <c r="AV3">
        <v>0</v>
      </c>
      <c r="AW3">
        <v>1</v>
      </c>
      <c r="AX3">
        <v>0</v>
      </c>
      <c r="AY3">
        <v>1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</row>
    <row r="4" spans="1:58">
      <c r="A4" s="4" t="s">
        <v>247</v>
      </c>
      <c r="B4" s="5" t="s">
        <v>248</v>
      </c>
      <c r="C4" s="5" t="s">
        <v>243</v>
      </c>
      <c r="D4" s="5" t="s">
        <v>4</v>
      </c>
      <c r="E4">
        <v>19</v>
      </c>
      <c r="F4">
        <v>1</v>
      </c>
      <c r="G4">
        <v>0</v>
      </c>
      <c r="H4">
        <v>1</v>
      </c>
      <c r="I4">
        <v>0</v>
      </c>
      <c r="J4">
        <v>0</v>
      </c>
      <c r="K4">
        <v>6</v>
      </c>
      <c r="L4">
        <v>1</v>
      </c>
      <c r="M4">
        <v>0</v>
      </c>
      <c r="N4">
        <v>0</v>
      </c>
      <c r="O4">
        <v>0</v>
      </c>
      <c r="P4">
        <v>0</v>
      </c>
      <c r="Q4">
        <v>2</v>
      </c>
      <c r="R4">
        <v>0</v>
      </c>
      <c r="S4">
        <v>17</v>
      </c>
      <c r="T4">
        <v>0</v>
      </c>
      <c r="U4">
        <v>0</v>
      </c>
      <c r="V4">
        <v>0</v>
      </c>
      <c r="W4">
        <v>1</v>
      </c>
      <c r="X4">
        <v>0</v>
      </c>
      <c r="Y4">
        <v>7</v>
      </c>
      <c r="Z4">
        <v>2</v>
      </c>
      <c r="AA4">
        <v>0</v>
      </c>
      <c r="AB4">
        <v>1</v>
      </c>
      <c r="AC4">
        <v>6</v>
      </c>
      <c r="AD4">
        <v>4</v>
      </c>
      <c r="AE4">
        <v>0</v>
      </c>
      <c r="AF4">
        <v>0</v>
      </c>
      <c r="AG4">
        <v>0</v>
      </c>
      <c r="AH4">
        <v>0</v>
      </c>
      <c r="AI4">
        <v>0</v>
      </c>
      <c r="AJ4">
        <v>10</v>
      </c>
      <c r="AK4">
        <v>6</v>
      </c>
      <c r="AL4">
        <v>6</v>
      </c>
      <c r="AM4">
        <v>0</v>
      </c>
      <c r="AN4">
        <v>0</v>
      </c>
      <c r="AO4">
        <v>9</v>
      </c>
      <c r="AP4">
        <v>3</v>
      </c>
      <c r="AQ4">
        <v>2</v>
      </c>
      <c r="AR4">
        <v>8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12</v>
      </c>
      <c r="AZ4">
        <v>6</v>
      </c>
      <c r="BA4">
        <v>0</v>
      </c>
      <c r="BB4">
        <v>4</v>
      </c>
      <c r="BC4">
        <v>1</v>
      </c>
      <c r="BD4">
        <v>0</v>
      </c>
      <c r="BE4">
        <v>12</v>
      </c>
      <c r="BF4">
        <v>0</v>
      </c>
    </row>
    <row r="5" spans="1:58">
      <c r="A5" s="4" t="s">
        <v>249</v>
      </c>
      <c r="B5" s="5" t="s">
        <v>250</v>
      </c>
      <c r="C5" s="5" t="s">
        <v>251</v>
      </c>
      <c r="D5" s="5" t="s">
        <v>4</v>
      </c>
      <c r="E5">
        <v>23</v>
      </c>
      <c r="F5">
        <v>13</v>
      </c>
      <c r="G5">
        <v>2</v>
      </c>
      <c r="H5">
        <v>1</v>
      </c>
      <c r="I5">
        <v>5</v>
      </c>
      <c r="J5">
        <v>2</v>
      </c>
      <c r="K5">
        <v>23</v>
      </c>
      <c r="L5">
        <v>0</v>
      </c>
      <c r="M5">
        <v>3</v>
      </c>
      <c r="N5">
        <v>0</v>
      </c>
      <c r="O5">
        <v>1</v>
      </c>
      <c r="P5">
        <v>0</v>
      </c>
      <c r="Q5">
        <v>9</v>
      </c>
      <c r="R5">
        <v>1</v>
      </c>
      <c r="S5">
        <v>18</v>
      </c>
      <c r="T5">
        <v>7</v>
      </c>
      <c r="U5">
        <v>8</v>
      </c>
      <c r="V5">
        <v>1</v>
      </c>
      <c r="W5">
        <v>1</v>
      </c>
      <c r="X5">
        <v>1</v>
      </c>
      <c r="Y5">
        <v>7</v>
      </c>
      <c r="Z5">
        <v>0</v>
      </c>
      <c r="AA5">
        <v>0</v>
      </c>
      <c r="AB5">
        <v>0</v>
      </c>
      <c r="AC5">
        <v>5</v>
      </c>
      <c r="AD5">
        <v>15</v>
      </c>
      <c r="AE5">
        <v>3</v>
      </c>
      <c r="AF5">
        <v>0</v>
      </c>
      <c r="AG5">
        <v>2</v>
      </c>
      <c r="AH5">
        <v>1</v>
      </c>
      <c r="AI5">
        <v>4</v>
      </c>
      <c r="AJ5">
        <v>11</v>
      </c>
      <c r="AK5">
        <v>8</v>
      </c>
      <c r="AL5">
        <v>14</v>
      </c>
      <c r="AM5">
        <v>7</v>
      </c>
      <c r="AN5">
        <v>2</v>
      </c>
      <c r="AO5">
        <v>23</v>
      </c>
      <c r="AP5">
        <v>2</v>
      </c>
      <c r="AQ5">
        <v>6</v>
      </c>
      <c r="AR5">
        <v>3</v>
      </c>
      <c r="AS5">
        <v>2</v>
      </c>
      <c r="AT5">
        <v>0</v>
      </c>
      <c r="AU5">
        <v>1</v>
      </c>
      <c r="AV5">
        <v>0</v>
      </c>
      <c r="AW5">
        <v>8</v>
      </c>
      <c r="AX5">
        <v>0</v>
      </c>
      <c r="AY5">
        <v>14</v>
      </c>
      <c r="AZ5">
        <v>0</v>
      </c>
      <c r="BA5">
        <v>4</v>
      </c>
      <c r="BB5">
        <v>10</v>
      </c>
      <c r="BC5">
        <v>6</v>
      </c>
      <c r="BD5">
        <v>1</v>
      </c>
      <c r="BE5">
        <v>12</v>
      </c>
      <c r="BF5">
        <v>1</v>
      </c>
    </row>
    <row r="6" spans="1:58">
      <c r="A6" s="4" t="s">
        <v>252</v>
      </c>
      <c r="B6" s="5" t="s">
        <v>253</v>
      </c>
      <c r="C6" s="5" t="s">
        <v>251</v>
      </c>
      <c r="D6" s="5" t="s">
        <v>4</v>
      </c>
      <c r="E6">
        <v>9</v>
      </c>
      <c r="F6">
        <v>11</v>
      </c>
      <c r="G6">
        <v>1</v>
      </c>
      <c r="H6">
        <v>3</v>
      </c>
      <c r="I6">
        <v>0</v>
      </c>
      <c r="J6">
        <v>0</v>
      </c>
      <c r="K6">
        <v>4</v>
      </c>
      <c r="L6">
        <v>4</v>
      </c>
      <c r="M6">
        <v>0</v>
      </c>
      <c r="N6">
        <v>0</v>
      </c>
      <c r="O6">
        <v>0</v>
      </c>
      <c r="P6">
        <v>0</v>
      </c>
      <c r="Q6">
        <v>2</v>
      </c>
      <c r="R6">
        <v>0</v>
      </c>
      <c r="S6">
        <v>8</v>
      </c>
      <c r="T6">
        <v>1</v>
      </c>
      <c r="U6">
        <v>8</v>
      </c>
      <c r="V6">
        <v>0</v>
      </c>
      <c r="W6">
        <v>0</v>
      </c>
      <c r="X6">
        <v>0</v>
      </c>
      <c r="Y6">
        <v>3</v>
      </c>
      <c r="Z6">
        <v>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</v>
      </c>
      <c r="AM6">
        <v>0</v>
      </c>
      <c r="AN6">
        <v>0</v>
      </c>
      <c r="AO6">
        <v>1</v>
      </c>
      <c r="AP6">
        <v>0</v>
      </c>
      <c r="AQ6">
        <v>7</v>
      </c>
      <c r="AR6">
        <v>3</v>
      </c>
      <c r="AS6">
        <v>0</v>
      </c>
      <c r="AT6">
        <v>0</v>
      </c>
      <c r="AU6">
        <v>0</v>
      </c>
      <c r="AV6">
        <v>0</v>
      </c>
      <c r="AW6">
        <v>4</v>
      </c>
      <c r="AX6">
        <v>0</v>
      </c>
      <c r="AY6">
        <v>1</v>
      </c>
      <c r="AZ6">
        <v>2</v>
      </c>
      <c r="BA6">
        <v>1</v>
      </c>
      <c r="BB6">
        <v>1</v>
      </c>
      <c r="BC6">
        <v>0</v>
      </c>
      <c r="BD6">
        <v>1</v>
      </c>
      <c r="BE6">
        <v>0</v>
      </c>
      <c r="BF6">
        <v>0</v>
      </c>
    </row>
    <row r="7" spans="1:58">
      <c r="A7" s="4" t="s">
        <v>254</v>
      </c>
      <c r="B7" s="5" t="s">
        <v>255</v>
      </c>
      <c r="C7" s="5" t="s">
        <v>251</v>
      </c>
      <c r="D7" s="5" t="s">
        <v>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</row>
    <row r="8" spans="1:58">
      <c r="A8" s="4" t="s">
        <v>256</v>
      </c>
      <c r="B8" s="5" t="s">
        <v>257</v>
      </c>
      <c r="C8" s="5" t="s">
        <v>243</v>
      </c>
      <c r="D8" s="5" t="s">
        <v>4</v>
      </c>
      <c r="E8">
        <v>20</v>
      </c>
      <c r="F8">
        <v>6</v>
      </c>
      <c r="G8">
        <v>0</v>
      </c>
      <c r="H8">
        <v>0</v>
      </c>
      <c r="I8">
        <v>0</v>
      </c>
      <c r="J8">
        <v>7</v>
      </c>
      <c r="K8">
        <v>28</v>
      </c>
      <c r="L8">
        <v>0</v>
      </c>
      <c r="M8">
        <v>0</v>
      </c>
      <c r="N8">
        <v>0</v>
      </c>
      <c r="O8">
        <v>0</v>
      </c>
      <c r="P8">
        <v>0</v>
      </c>
      <c r="Q8">
        <v>7</v>
      </c>
      <c r="R8">
        <v>0</v>
      </c>
      <c r="S8">
        <v>31</v>
      </c>
      <c r="T8">
        <v>0</v>
      </c>
      <c r="U8">
        <v>5</v>
      </c>
      <c r="V8">
        <v>0</v>
      </c>
      <c r="W8">
        <v>0</v>
      </c>
      <c r="X8">
        <v>1</v>
      </c>
      <c r="Y8">
        <v>1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0</v>
      </c>
      <c r="AJ8">
        <v>2</v>
      </c>
      <c r="AK8">
        <v>17</v>
      </c>
      <c r="AL8">
        <v>8</v>
      </c>
      <c r="AM8">
        <v>1</v>
      </c>
      <c r="AN8">
        <v>0</v>
      </c>
      <c r="AO8">
        <v>2</v>
      </c>
      <c r="AP8">
        <v>0</v>
      </c>
      <c r="AQ8">
        <v>38</v>
      </c>
      <c r="AR8">
        <v>0</v>
      </c>
      <c r="AS8">
        <v>0</v>
      </c>
      <c r="AT8">
        <v>0</v>
      </c>
      <c r="AU8">
        <v>0</v>
      </c>
      <c r="AV8">
        <v>0</v>
      </c>
      <c r="AW8">
        <v>3</v>
      </c>
      <c r="AX8">
        <v>0</v>
      </c>
      <c r="AY8">
        <v>2</v>
      </c>
      <c r="AZ8">
        <v>0</v>
      </c>
      <c r="BA8">
        <v>0</v>
      </c>
      <c r="BB8">
        <v>2</v>
      </c>
      <c r="BC8">
        <v>1</v>
      </c>
      <c r="BD8">
        <v>11</v>
      </c>
      <c r="BE8">
        <v>1</v>
      </c>
      <c r="BF8">
        <v>0</v>
      </c>
    </row>
    <row r="9" spans="1:58">
      <c r="A9" s="4" t="s">
        <v>258</v>
      </c>
      <c r="B9" s="5" t="s">
        <v>259</v>
      </c>
      <c r="C9" s="5" t="s">
        <v>260</v>
      </c>
      <c r="D9" s="5" t="s">
        <v>4</v>
      </c>
      <c r="E9">
        <v>3</v>
      </c>
      <c r="F9">
        <v>4</v>
      </c>
      <c r="G9">
        <v>0</v>
      </c>
      <c r="H9">
        <v>1</v>
      </c>
      <c r="I9">
        <v>0</v>
      </c>
      <c r="J9">
        <v>0</v>
      </c>
      <c r="K9">
        <v>1</v>
      </c>
      <c r="L9">
        <v>0</v>
      </c>
      <c r="M9">
        <v>0</v>
      </c>
      <c r="N9">
        <v>0</v>
      </c>
      <c r="O9">
        <v>0</v>
      </c>
      <c r="P9">
        <v>0</v>
      </c>
      <c r="Q9">
        <v>13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</v>
      </c>
      <c r="Y9">
        <v>1</v>
      </c>
      <c r="Z9">
        <v>0</v>
      </c>
      <c r="AA9">
        <v>0</v>
      </c>
      <c r="AB9">
        <v>1</v>
      </c>
      <c r="AC9">
        <v>0</v>
      </c>
      <c r="AD9">
        <v>4</v>
      </c>
      <c r="AE9">
        <v>0</v>
      </c>
      <c r="AF9">
        <v>0</v>
      </c>
      <c r="AG9">
        <v>0</v>
      </c>
      <c r="AH9">
        <v>0</v>
      </c>
      <c r="AI9">
        <v>9</v>
      </c>
      <c r="AJ9">
        <v>7</v>
      </c>
      <c r="AK9">
        <v>0</v>
      </c>
      <c r="AL9">
        <v>1</v>
      </c>
      <c r="AM9">
        <v>0</v>
      </c>
      <c r="AN9">
        <v>0</v>
      </c>
      <c r="AO9">
        <v>0</v>
      </c>
      <c r="AP9">
        <v>0</v>
      </c>
      <c r="AQ9">
        <v>1</v>
      </c>
      <c r="AR9">
        <v>1</v>
      </c>
      <c r="AS9">
        <v>1</v>
      </c>
      <c r="AT9">
        <v>0</v>
      </c>
      <c r="AU9">
        <v>0</v>
      </c>
      <c r="AV9">
        <v>0</v>
      </c>
      <c r="AW9">
        <v>0</v>
      </c>
      <c r="AX9">
        <v>0</v>
      </c>
      <c r="AY9">
        <v>2</v>
      </c>
      <c r="AZ9">
        <v>0</v>
      </c>
      <c r="BA9">
        <v>0</v>
      </c>
      <c r="BB9">
        <v>0</v>
      </c>
      <c r="BC9">
        <v>10</v>
      </c>
      <c r="BD9">
        <v>3</v>
      </c>
      <c r="BE9">
        <v>0</v>
      </c>
      <c r="BF9">
        <v>0</v>
      </c>
    </row>
    <row r="10" spans="1:58">
      <c r="A10" s="4" t="s">
        <v>261</v>
      </c>
      <c r="B10" s="5" t="s">
        <v>262</v>
      </c>
      <c r="C10" s="5" t="s">
        <v>263</v>
      </c>
      <c r="D10" s="5" t="s">
        <v>4</v>
      </c>
      <c r="E10">
        <v>2</v>
      </c>
      <c r="F10">
        <v>8</v>
      </c>
      <c r="G10">
        <v>2</v>
      </c>
      <c r="H10">
        <v>0</v>
      </c>
      <c r="I10">
        <v>0</v>
      </c>
      <c r="J10">
        <v>0</v>
      </c>
      <c r="K10">
        <v>4</v>
      </c>
      <c r="L10">
        <v>0</v>
      </c>
      <c r="M10">
        <v>3</v>
      </c>
      <c r="N10">
        <v>0</v>
      </c>
      <c r="O10">
        <v>0</v>
      </c>
      <c r="P10">
        <v>0</v>
      </c>
      <c r="Q10">
        <v>1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2</v>
      </c>
      <c r="Y10">
        <v>3</v>
      </c>
      <c r="Z10">
        <v>0</v>
      </c>
      <c r="AA10">
        <v>0</v>
      </c>
      <c r="AB10">
        <v>0</v>
      </c>
      <c r="AC10">
        <v>0</v>
      </c>
      <c r="AD10">
        <v>2</v>
      </c>
      <c r="AE10">
        <v>1</v>
      </c>
      <c r="AF10">
        <v>0</v>
      </c>
      <c r="AG10">
        <v>0</v>
      </c>
      <c r="AH10">
        <v>0</v>
      </c>
      <c r="AI10">
        <v>8</v>
      </c>
      <c r="AJ10">
        <v>2</v>
      </c>
      <c r="AK10">
        <v>2</v>
      </c>
      <c r="AL10">
        <v>6</v>
      </c>
      <c r="AM10">
        <v>1</v>
      </c>
      <c r="AN10">
        <v>0</v>
      </c>
      <c r="AO10">
        <v>5</v>
      </c>
      <c r="AP10">
        <v>1</v>
      </c>
      <c r="AQ10">
        <v>0</v>
      </c>
      <c r="AR10">
        <v>0</v>
      </c>
      <c r="AS10">
        <v>2</v>
      </c>
      <c r="AT10">
        <v>0</v>
      </c>
      <c r="AU10">
        <v>1</v>
      </c>
      <c r="AV10">
        <v>3</v>
      </c>
      <c r="AW10">
        <v>1</v>
      </c>
      <c r="AX10">
        <v>0</v>
      </c>
      <c r="AY10">
        <v>4</v>
      </c>
      <c r="AZ10">
        <v>0</v>
      </c>
      <c r="BA10">
        <v>4</v>
      </c>
      <c r="BB10">
        <v>1</v>
      </c>
      <c r="BC10">
        <v>0</v>
      </c>
      <c r="BD10">
        <v>2</v>
      </c>
      <c r="BE10">
        <v>6</v>
      </c>
      <c r="BF10">
        <v>0</v>
      </c>
    </row>
    <row r="11" spans="1:58">
      <c r="A11" s="4" t="s">
        <v>264</v>
      </c>
      <c r="B11" s="5" t="s">
        <v>265</v>
      </c>
      <c r="C11" s="5" t="s">
        <v>260</v>
      </c>
      <c r="D11" s="5" t="s">
        <v>4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  <c r="K11">
        <v>2</v>
      </c>
      <c r="L11">
        <v>0</v>
      </c>
      <c r="M11">
        <v>0</v>
      </c>
      <c r="N11">
        <v>0</v>
      </c>
      <c r="O11">
        <v>0</v>
      </c>
      <c r="P11">
        <v>0</v>
      </c>
      <c r="Q11">
        <v>8</v>
      </c>
      <c r="R11">
        <v>0</v>
      </c>
      <c r="S11">
        <v>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B11">
        <v>0</v>
      </c>
      <c r="AC11">
        <v>4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0</v>
      </c>
      <c r="AL11">
        <v>0</v>
      </c>
      <c r="AM11">
        <v>1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0</v>
      </c>
    </row>
    <row r="12" spans="1:58">
      <c r="A12" s="4" t="s">
        <v>266</v>
      </c>
      <c r="B12" s="5" t="s">
        <v>267</v>
      </c>
      <c r="C12" s="5" t="s">
        <v>263</v>
      </c>
      <c r="D12" s="5" t="s">
        <v>4</v>
      </c>
      <c r="E12">
        <v>0</v>
      </c>
      <c r="F12">
        <v>19</v>
      </c>
      <c r="G12">
        <v>0</v>
      </c>
      <c r="H12">
        <v>0</v>
      </c>
      <c r="I12">
        <v>0</v>
      </c>
      <c r="J12">
        <v>0</v>
      </c>
      <c r="K12">
        <v>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15</v>
      </c>
      <c r="Z12">
        <v>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13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</v>
      </c>
      <c r="AS12">
        <v>0</v>
      </c>
      <c r="AT12">
        <v>0</v>
      </c>
      <c r="AU12">
        <v>0</v>
      </c>
      <c r="AV12">
        <v>0</v>
      </c>
      <c r="AW12">
        <v>1</v>
      </c>
      <c r="AX12">
        <v>0</v>
      </c>
      <c r="AY12">
        <v>1</v>
      </c>
      <c r="AZ12">
        <v>0</v>
      </c>
      <c r="BA12">
        <v>2</v>
      </c>
      <c r="BB12">
        <v>0</v>
      </c>
      <c r="BC12">
        <v>0</v>
      </c>
      <c r="BD12">
        <v>0</v>
      </c>
      <c r="BE12">
        <v>0</v>
      </c>
      <c r="BF12">
        <v>0</v>
      </c>
    </row>
    <row r="13" spans="1:58">
      <c r="A13" s="4" t="s">
        <v>268</v>
      </c>
      <c r="B13" s="5" t="s">
        <v>269</v>
      </c>
      <c r="C13" s="5" t="s">
        <v>263</v>
      </c>
      <c r="D13" s="5" t="s">
        <v>4</v>
      </c>
      <c r="E13">
        <v>14</v>
      </c>
      <c r="F13">
        <v>4</v>
      </c>
      <c r="G13">
        <v>0</v>
      </c>
      <c r="H13">
        <v>0</v>
      </c>
      <c r="I13">
        <v>0</v>
      </c>
      <c r="J13">
        <v>0</v>
      </c>
      <c r="K13">
        <v>1</v>
      </c>
      <c r="L13">
        <v>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2</v>
      </c>
      <c r="T13">
        <v>0</v>
      </c>
      <c r="U13">
        <v>0</v>
      </c>
      <c r="V13">
        <v>0</v>
      </c>
      <c r="W13">
        <v>7</v>
      </c>
      <c r="X13">
        <v>1</v>
      </c>
      <c r="Y13">
        <v>3</v>
      </c>
      <c r="Z13">
        <v>7</v>
      </c>
      <c r="AA13">
        <v>0</v>
      </c>
      <c r="AB13">
        <v>7</v>
      </c>
      <c r="AC13">
        <v>0</v>
      </c>
      <c r="AD13">
        <v>3</v>
      </c>
      <c r="AE13">
        <v>0</v>
      </c>
      <c r="AF13">
        <v>0</v>
      </c>
      <c r="AG13">
        <v>0</v>
      </c>
      <c r="AH13">
        <v>0</v>
      </c>
      <c r="AI13">
        <v>9</v>
      </c>
      <c r="AJ13">
        <v>2</v>
      </c>
      <c r="AK13">
        <v>1</v>
      </c>
      <c r="AL13">
        <v>2</v>
      </c>
      <c r="AM13">
        <v>1</v>
      </c>
      <c r="AN13">
        <v>0</v>
      </c>
      <c r="AO13">
        <v>3</v>
      </c>
      <c r="AP13">
        <v>0</v>
      </c>
      <c r="AQ13">
        <v>2</v>
      </c>
      <c r="AR13">
        <v>4</v>
      </c>
      <c r="AS13">
        <v>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</v>
      </c>
      <c r="AZ13">
        <v>0</v>
      </c>
      <c r="BA13">
        <v>0</v>
      </c>
      <c r="BB13">
        <v>8</v>
      </c>
      <c r="BC13">
        <v>0</v>
      </c>
      <c r="BD13">
        <v>0</v>
      </c>
      <c r="BE13">
        <v>1</v>
      </c>
      <c r="BF13">
        <v>3</v>
      </c>
    </row>
    <row r="14" spans="1:58">
      <c r="A14" s="4" t="s">
        <v>270</v>
      </c>
      <c r="B14" s="5" t="s">
        <v>271</v>
      </c>
      <c r="C14" s="5" t="s">
        <v>251</v>
      </c>
      <c r="D14" s="5" t="s">
        <v>4</v>
      </c>
      <c r="E14">
        <v>54</v>
      </c>
      <c r="F14">
        <v>37</v>
      </c>
      <c r="G14">
        <v>2</v>
      </c>
      <c r="H14">
        <v>1</v>
      </c>
      <c r="I14">
        <v>0</v>
      </c>
      <c r="J14">
        <v>0</v>
      </c>
      <c r="K14">
        <v>12</v>
      </c>
      <c r="L14">
        <v>2</v>
      </c>
      <c r="M14">
        <v>0</v>
      </c>
      <c r="N14">
        <v>0</v>
      </c>
      <c r="O14">
        <v>0</v>
      </c>
      <c r="P14">
        <v>1</v>
      </c>
      <c r="Q14">
        <v>0</v>
      </c>
      <c r="R14">
        <v>0</v>
      </c>
      <c r="S14">
        <v>7</v>
      </c>
      <c r="T14">
        <v>1</v>
      </c>
      <c r="U14">
        <v>0</v>
      </c>
      <c r="V14">
        <v>1</v>
      </c>
      <c r="W14">
        <v>1</v>
      </c>
      <c r="X14">
        <v>3</v>
      </c>
      <c r="Y14">
        <v>28</v>
      </c>
      <c r="Z14">
        <v>3</v>
      </c>
      <c r="AA14">
        <v>0</v>
      </c>
      <c r="AB14">
        <v>8</v>
      </c>
      <c r="AC14">
        <v>6</v>
      </c>
      <c r="AD14">
        <v>9</v>
      </c>
      <c r="AE14">
        <v>0</v>
      </c>
      <c r="AF14">
        <v>0</v>
      </c>
      <c r="AG14">
        <v>0</v>
      </c>
      <c r="AH14">
        <v>0</v>
      </c>
      <c r="AI14">
        <v>7</v>
      </c>
      <c r="AJ14">
        <v>6</v>
      </c>
      <c r="AK14">
        <v>2</v>
      </c>
      <c r="AL14">
        <v>28</v>
      </c>
      <c r="AM14">
        <v>1</v>
      </c>
      <c r="AN14">
        <v>0</v>
      </c>
      <c r="AO14">
        <v>16</v>
      </c>
      <c r="AP14">
        <v>2</v>
      </c>
      <c r="AQ14">
        <v>13</v>
      </c>
      <c r="AR14">
        <v>12</v>
      </c>
      <c r="AS14">
        <v>6</v>
      </c>
      <c r="AT14">
        <v>0</v>
      </c>
      <c r="AU14">
        <v>0</v>
      </c>
      <c r="AV14">
        <v>0</v>
      </c>
      <c r="AW14">
        <v>11</v>
      </c>
      <c r="AX14">
        <v>0</v>
      </c>
      <c r="AY14">
        <v>13</v>
      </c>
      <c r="AZ14">
        <v>14</v>
      </c>
      <c r="BA14">
        <v>2</v>
      </c>
      <c r="BB14">
        <v>3</v>
      </c>
      <c r="BC14">
        <v>1</v>
      </c>
      <c r="BD14">
        <v>6</v>
      </c>
      <c r="BE14">
        <v>6</v>
      </c>
      <c r="BF14">
        <v>2</v>
      </c>
    </row>
    <row r="15" spans="1:58">
      <c r="A15" s="4" t="s">
        <v>272</v>
      </c>
      <c r="B15" s="5" t="s">
        <v>273</v>
      </c>
      <c r="C15" s="5" t="s">
        <v>274</v>
      </c>
      <c r="D15" s="5" t="s">
        <v>4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</row>
    <row r="16" spans="1:58">
      <c r="A16" s="4" t="s">
        <v>275</v>
      </c>
      <c r="B16" s="5" t="s">
        <v>276</v>
      </c>
      <c r="C16" s="5" t="s">
        <v>243</v>
      </c>
      <c r="D16" s="5" t="s">
        <v>4</v>
      </c>
      <c r="E16">
        <v>14</v>
      </c>
      <c r="F16">
        <v>14</v>
      </c>
      <c r="G16">
        <v>3</v>
      </c>
      <c r="H16">
        <v>1</v>
      </c>
      <c r="I16">
        <v>0</v>
      </c>
      <c r="J16">
        <v>3</v>
      </c>
      <c r="K16">
        <v>23</v>
      </c>
      <c r="L16">
        <v>2</v>
      </c>
      <c r="M16">
        <v>12</v>
      </c>
      <c r="N16">
        <v>0</v>
      </c>
      <c r="O16">
        <v>5</v>
      </c>
      <c r="P16">
        <v>0</v>
      </c>
      <c r="Q16">
        <v>6</v>
      </c>
      <c r="R16">
        <v>3</v>
      </c>
      <c r="S16">
        <v>8</v>
      </c>
      <c r="T16">
        <v>3</v>
      </c>
      <c r="U16">
        <v>4</v>
      </c>
      <c r="V16">
        <v>1</v>
      </c>
      <c r="W16">
        <v>11</v>
      </c>
      <c r="X16">
        <v>9</v>
      </c>
      <c r="Y16">
        <v>3</v>
      </c>
      <c r="Z16">
        <v>20</v>
      </c>
      <c r="AA16">
        <v>0</v>
      </c>
      <c r="AB16">
        <v>2</v>
      </c>
      <c r="AC16">
        <v>1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13</v>
      </c>
      <c r="AJ16">
        <v>2</v>
      </c>
      <c r="AK16">
        <v>5</v>
      </c>
      <c r="AL16">
        <v>2</v>
      </c>
      <c r="AM16">
        <v>0</v>
      </c>
      <c r="AN16">
        <v>0</v>
      </c>
      <c r="AO16">
        <v>6</v>
      </c>
      <c r="AP16">
        <v>1</v>
      </c>
      <c r="AQ16">
        <v>9</v>
      </c>
      <c r="AR16">
        <v>17</v>
      </c>
      <c r="AS16">
        <v>5</v>
      </c>
      <c r="AT16">
        <v>0</v>
      </c>
      <c r="AU16">
        <v>0</v>
      </c>
      <c r="AV16">
        <v>0</v>
      </c>
      <c r="AW16">
        <v>6</v>
      </c>
      <c r="AX16">
        <v>0</v>
      </c>
      <c r="AY16">
        <v>8</v>
      </c>
      <c r="AZ16">
        <v>2</v>
      </c>
      <c r="BA16">
        <v>0</v>
      </c>
      <c r="BB16">
        <v>2</v>
      </c>
      <c r="BC16">
        <v>1</v>
      </c>
      <c r="BD16">
        <v>2</v>
      </c>
      <c r="BE16">
        <v>7</v>
      </c>
      <c r="BF16">
        <v>0</v>
      </c>
    </row>
    <row r="17" spans="1:58">
      <c r="A17" s="4" t="s">
        <v>277</v>
      </c>
      <c r="B17" s="5" t="s">
        <v>278</v>
      </c>
      <c r="C17" s="5" t="s">
        <v>279</v>
      </c>
      <c r="D17" s="5" t="s">
        <v>4</v>
      </c>
      <c r="E17">
        <v>27</v>
      </c>
      <c r="F17">
        <v>14</v>
      </c>
      <c r="G17">
        <v>0</v>
      </c>
      <c r="H17">
        <v>0</v>
      </c>
      <c r="I17">
        <v>0</v>
      </c>
      <c r="J17">
        <v>0</v>
      </c>
      <c r="K17">
        <v>21</v>
      </c>
      <c r="L17">
        <v>2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20</v>
      </c>
      <c r="T17">
        <v>0</v>
      </c>
      <c r="U17">
        <v>0</v>
      </c>
      <c r="V17">
        <v>0</v>
      </c>
      <c r="W17">
        <v>2</v>
      </c>
      <c r="X17">
        <v>2</v>
      </c>
      <c r="Y17">
        <v>0</v>
      </c>
      <c r="Z17">
        <v>2</v>
      </c>
      <c r="AA17">
        <v>0</v>
      </c>
      <c r="AB17">
        <v>6</v>
      </c>
      <c r="AC17">
        <v>0</v>
      </c>
      <c r="AD17">
        <v>7</v>
      </c>
      <c r="AE17">
        <v>0</v>
      </c>
      <c r="AF17">
        <v>0</v>
      </c>
      <c r="AG17">
        <v>0</v>
      </c>
      <c r="AH17">
        <v>0</v>
      </c>
      <c r="AI17">
        <v>14</v>
      </c>
      <c r="AJ17">
        <v>6</v>
      </c>
      <c r="AK17">
        <v>5</v>
      </c>
      <c r="AL17">
        <v>9</v>
      </c>
      <c r="AM17">
        <v>2</v>
      </c>
      <c r="AN17">
        <v>0</v>
      </c>
      <c r="AO17">
        <v>33</v>
      </c>
      <c r="AP17">
        <v>0</v>
      </c>
      <c r="AQ17">
        <v>8</v>
      </c>
      <c r="AR17">
        <v>8</v>
      </c>
      <c r="AS17">
        <v>6</v>
      </c>
      <c r="AT17">
        <v>0</v>
      </c>
      <c r="AU17">
        <v>0</v>
      </c>
      <c r="AV17">
        <v>1</v>
      </c>
      <c r="AW17">
        <v>0</v>
      </c>
      <c r="AX17">
        <v>0</v>
      </c>
      <c r="AY17">
        <v>5</v>
      </c>
      <c r="AZ17">
        <v>0</v>
      </c>
      <c r="BA17">
        <v>6</v>
      </c>
      <c r="BB17">
        <v>6</v>
      </c>
      <c r="BC17">
        <v>0</v>
      </c>
      <c r="BD17">
        <v>0</v>
      </c>
      <c r="BE17">
        <v>5</v>
      </c>
      <c r="BF17">
        <v>3</v>
      </c>
    </row>
    <row r="18" spans="1:58">
      <c r="A18" s="4" t="s">
        <v>280</v>
      </c>
      <c r="B18" s="5" t="s">
        <v>281</v>
      </c>
      <c r="C18" s="5" t="s">
        <v>279</v>
      </c>
      <c r="D18" s="5" t="s">
        <v>4</v>
      </c>
      <c r="E18">
        <v>31</v>
      </c>
      <c r="F18">
        <v>9</v>
      </c>
      <c r="G18">
        <v>0</v>
      </c>
      <c r="H18">
        <v>0</v>
      </c>
      <c r="I18">
        <v>0</v>
      </c>
      <c r="J18">
        <v>0</v>
      </c>
      <c r="K18">
        <v>12</v>
      </c>
      <c r="L18">
        <v>1</v>
      </c>
      <c r="M18">
        <v>0</v>
      </c>
      <c r="N18">
        <v>0</v>
      </c>
      <c r="O18">
        <v>0</v>
      </c>
      <c r="P18">
        <v>0</v>
      </c>
      <c r="Q18">
        <v>1</v>
      </c>
      <c r="R18">
        <v>0</v>
      </c>
      <c r="S18">
        <v>3</v>
      </c>
      <c r="T18">
        <v>0</v>
      </c>
      <c r="U18">
        <v>0</v>
      </c>
      <c r="V18">
        <v>0</v>
      </c>
      <c r="W18">
        <v>2</v>
      </c>
      <c r="X18">
        <v>4</v>
      </c>
      <c r="Y18">
        <v>0</v>
      </c>
      <c r="Z18">
        <v>17</v>
      </c>
      <c r="AA18">
        <v>0</v>
      </c>
      <c r="AB18">
        <v>3</v>
      </c>
      <c r="AC18">
        <v>0</v>
      </c>
      <c r="AD18">
        <v>2</v>
      </c>
      <c r="AE18">
        <v>0</v>
      </c>
      <c r="AF18">
        <v>1</v>
      </c>
      <c r="AG18">
        <v>0</v>
      </c>
      <c r="AH18">
        <v>0</v>
      </c>
      <c r="AI18">
        <v>8</v>
      </c>
      <c r="AJ18">
        <v>2</v>
      </c>
      <c r="AK18">
        <v>0</v>
      </c>
      <c r="AL18">
        <v>3</v>
      </c>
      <c r="AM18">
        <v>2</v>
      </c>
      <c r="AN18">
        <v>0</v>
      </c>
      <c r="AO18">
        <v>27</v>
      </c>
      <c r="AP18">
        <v>1</v>
      </c>
      <c r="AQ18">
        <v>14</v>
      </c>
      <c r="AR18">
        <v>3</v>
      </c>
      <c r="AS18">
        <v>1</v>
      </c>
      <c r="AT18">
        <v>0</v>
      </c>
      <c r="AU18">
        <v>0</v>
      </c>
      <c r="AV18">
        <v>1</v>
      </c>
      <c r="AW18">
        <v>2</v>
      </c>
      <c r="AX18">
        <v>0</v>
      </c>
      <c r="AY18">
        <v>6</v>
      </c>
      <c r="AZ18">
        <v>1</v>
      </c>
      <c r="BA18">
        <v>2</v>
      </c>
      <c r="BB18">
        <v>3</v>
      </c>
      <c r="BC18">
        <v>0</v>
      </c>
      <c r="BD18">
        <v>0</v>
      </c>
      <c r="BE18">
        <v>8</v>
      </c>
      <c r="BF18">
        <v>0</v>
      </c>
    </row>
    <row r="19" spans="1:58">
      <c r="A19" s="4" t="s">
        <v>282</v>
      </c>
      <c r="B19" s="5" t="s">
        <v>283</v>
      </c>
      <c r="C19" s="5" t="s">
        <v>284</v>
      </c>
      <c r="D19" s="5" t="s">
        <v>4</v>
      </c>
      <c r="E19">
        <v>3</v>
      </c>
      <c r="F19">
        <v>2</v>
      </c>
      <c r="G19">
        <v>0</v>
      </c>
      <c r="H19">
        <v>0</v>
      </c>
      <c r="I19">
        <v>0</v>
      </c>
      <c r="J19">
        <v>0</v>
      </c>
      <c r="K19">
        <v>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3</v>
      </c>
      <c r="AJ19">
        <v>0</v>
      </c>
      <c r="AK19">
        <v>0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1</v>
      </c>
      <c r="BC19">
        <v>0</v>
      </c>
      <c r="BD19">
        <v>0</v>
      </c>
      <c r="BE19">
        <v>0</v>
      </c>
      <c r="BF19">
        <v>0</v>
      </c>
    </row>
    <row r="20" spans="1:58">
      <c r="A20" s="4" t="s">
        <v>285</v>
      </c>
      <c r="B20" s="5" t="s">
        <v>286</v>
      </c>
      <c r="C20" s="5" t="s">
        <v>279</v>
      </c>
      <c r="D20" s="5" t="s">
        <v>4</v>
      </c>
      <c r="E20">
        <v>77</v>
      </c>
      <c r="F20">
        <v>67</v>
      </c>
      <c r="G20">
        <v>0</v>
      </c>
      <c r="H20">
        <v>0</v>
      </c>
      <c r="I20">
        <v>0</v>
      </c>
      <c r="J20">
        <v>9</v>
      </c>
      <c r="K20">
        <v>39</v>
      </c>
      <c r="L20">
        <v>1</v>
      </c>
      <c r="M20">
        <v>5</v>
      </c>
      <c r="N20">
        <v>0</v>
      </c>
      <c r="O20">
        <v>0</v>
      </c>
      <c r="P20">
        <v>0</v>
      </c>
      <c r="Q20">
        <v>13</v>
      </c>
      <c r="R20">
        <v>1</v>
      </c>
      <c r="S20">
        <v>28</v>
      </c>
      <c r="T20">
        <v>0</v>
      </c>
      <c r="U20">
        <v>0</v>
      </c>
      <c r="V20">
        <v>0</v>
      </c>
      <c r="W20">
        <v>1</v>
      </c>
      <c r="X20">
        <v>0</v>
      </c>
      <c r="Y20">
        <v>10</v>
      </c>
      <c r="Z20">
        <v>52</v>
      </c>
      <c r="AA20">
        <v>0</v>
      </c>
      <c r="AB20">
        <v>4</v>
      </c>
      <c r="AC20">
        <v>0</v>
      </c>
      <c r="AD20">
        <v>18</v>
      </c>
      <c r="AE20">
        <v>0</v>
      </c>
      <c r="AF20">
        <v>3</v>
      </c>
      <c r="AG20">
        <v>0</v>
      </c>
      <c r="AH20">
        <v>0</v>
      </c>
      <c r="AI20">
        <v>33</v>
      </c>
      <c r="AJ20">
        <v>2</v>
      </c>
      <c r="AK20">
        <v>0</v>
      </c>
      <c r="AL20">
        <v>10</v>
      </c>
      <c r="AM20">
        <v>2</v>
      </c>
      <c r="AN20">
        <v>0</v>
      </c>
      <c r="AO20">
        <v>35</v>
      </c>
      <c r="AP20">
        <v>0</v>
      </c>
      <c r="AQ20">
        <v>34</v>
      </c>
      <c r="AR20">
        <v>4</v>
      </c>
      <c r="AS20">
        <v>10</v>
      </c>
      <c r="AT20">
        <v>0</v>
      </c>
      <c r="AU20">
        <v>0</v>
      </c>
      <c r="AV20">
        <v>2</v>
      </c>
      <c r="AW20">
        <v>2</v>
      </c>
      <c r="AX20">
        <v>0</v>
      </c>
      <c r="AY20">
        <v>8</v>
      </c>
      <c r="AZ20">
        <v>0</v>
      </c>
      <c r="BA20">
        <v>5</v>
      </c>
      <c r="BB20">
        <v>2</v>
      </c>
      <c r="BC20">
        <v>0</v>
      </c>
      <c r="BD20">
        <v>15</v>
      </c>
      <c r="BE20">
        <v>0</v>
      </c>
      <c r="BF20">
        <v>0</v>
      </c>
    </row>
    <row r="21" spans="1:58">
      <c r="A21" s="4" t="s">
        <v>287</v>
      </c>
      <c r="B21" s="5" t="s">
        <v>288</v>
      </c>
      <c r="C21" s="5" t="s">
        <v>289</v>
      </c>
      <c r="D21" s="5" t="s">
        <v>4</v>
      </c>
      <c r="E21">
        <v>11</v>
      </c>
      <c r="F21">
        <v>1</v>
      </c>
      <c r="G21">
        <v>1</v>
      </c>
      <c r="H21">
        <v>0</v>
      </c>
      <c r="I21">
        <v>0</v>
      </c>
      <c r="J21">
        <v>0</v>
      </c>
      <c r="K21">
        <v>7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4</v>
      </c>
      <c r="X21">
        <v>0</v>
      </c>
      <c r="Y21">
        <v>2</v>
      </c>
      <c r="Z21">
        <v>3</v>
      </c>
      <c r="AA21">
        <v>0</v>
      </c>
      <c r="AB21">
        <v>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5</v>
      </c>
      <c r="AJ21">
        <v>0</v>
      </c>
      <c r="AK21">
        <v>0</v>
      </c>
      <c r="AL21">
        <v>3</v>
      </c>
      <c r="AM21">
        <v>2</v>
      </c>
      <c r="AN21">
        <v>0</v>
      </c>
      <c r="AO21">
        <v>3</v>
      </c>
      <c r="AP21">
        <v>0</v>
      </c>
      <c r="AQ21">
        <v>0</v>
      </c>
      <c r="AR21">
        <v>3</v>
      </c>
      <c r="AS21">
        <v>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</v>
      </c>
      <c r="BB21">
        <v>2</v>
      </c>
      <c r="BC21">
        <v>0</v>
      </c>
      <c r="BD21">
        <v>0</v>
      </c>
      <c r="BE21">
        <v>0</v>
      </c>
      <c r="BF21">
        <v>0</v>
      </c>
    </row>
    <row r="22" spans="1:58">
      <c r="A22" s="4" t="s">
        <v>290</v>
      </c>
      <c r="B22" s="5" t="s">
        <v>291</v>
      </c>
      <c r="C22" s="5" t="s">
        <v>292</v>
      </c>
      <c r="D22" s="5" t="s">
        <v>4</v>
      </c>
      <c r="E22">
        <v>39</v>
      </c>
      <c r="F22">
        <v>7</v>
      </c>
      <c r="G22">
        <v>15</v>
      </c>
      <c r="H22">
        <v>0</v>
      </c>
      <c r="I22">
        <v>0</v>
      </c>
      <c r="J22">
        <v>0</v>
      </c>
      <c r="K22">
        <v>0</v>
      </c>
      <c r="L22">
        <v>12</v>
      </c>
      <c r="M22">
        <v>0</v>
      </c>
      <c r="N22">
        <v>0</v>
      </c>
      <c r="O22">
        <v>0</v>
      </c>
      <c r="P22">
        <v>0</v>
      </c>
      <c r="Q22">
        <v>6</v>
      </c>
      <c r="R22">
        <v>0</v>
      </c>
      <c r="S22">
        <v>8</v>
      </c>
      <c r="T22">
        <v>0</v>
      </c>
      <c r="U22">
        <v>0</v>
      </c>
      <c r="V22">
        <v>0</v>
      </c>
      <c r="W22">
        <v>0</v>
      </c>
      <c r="X22">
        <v>0</v>
      </c>
      <c r="Y22">
        <v>8</v>
      </c>
      <c r="Z22">
        <v>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21</v>
      </c>
      <c r="AJ22">
        <v>3</v>
      </c>
      <c r="AK22">
        <v>0</v>
      </c>
      <c r="AL22">
        <v>11</v>
      </c>
      <c r="AM22">
        <v>0</v>
      </c>
      <c r="AN22">
        <v>0</v>
      </c>
      <c r="AO22">
        <v>6</v>
      </c>
      <c r="AP22">
        <v>0</v>
      </c>
      <c r="AQ22">
        <v>0</v>
      </c>
      <c r="AR22">
        <v>0</v>
      </c>
      <c r="AS22">
        <v>16</v>
      </c>
      <c r="AT22">
        <v>0</v>
      </c>
      <c r="AU22">
        <v>0</v>
      </c>
      <c r="AV22">
        <v>0</v>
      </c>
      <c r="AW22">
        <v>1</v>
      </c>
      <c r="AX22">
        <v>0</v>
      </c>
      <c r="AY22">
        <v>3</v>
      </c>
      <c r="AZ22">
        <v>0</v>
      </c>
      <c r="BA22">
        <v>0</v>
      </c>
      <c r="BB22">
        <v>6</v>
      </c>
      <c r="BC22">
        <v>0</v>
      </c>
      <c r="BD22">
        <v>0</v>
      </c>
      <c r="BE22">
        <v>0</v>
      </c>
      <c r="BF22">
        <v>1</v>
      </c>
    </row>
    <row r="23" spans="1:58">
      <c r="A23" s="4" t="s">
        <v>293</v>
      </c>
      <c r="B23" s="5" t="s">
        <v>294</v>
      </c>
      <c r="C23" s="5" t="s">
        <v>279</v>
      </c>
      <c r="D23" s="5" t="s">
        <v>4</v>
      </c>
      <c r="E23">
        <v>26</v>
      </c>
      <c r="F23">
        <v>10</v>
      </c>
      <c r="G23">
        <v>1</v>
      </c>
      <c r="H23">
        <v>2</v>
      </c>
      <c r="I23">
        <v>0</v>
      </c>
      <c r="J23">
        <v>0</v>
      </c>
      <c r="K23">
        <v>29</v>
      </c>
      <c r="L23">
        <v>1</v>
      </c>
      <c r="M23">
        <v>3</v>
      </c>
      <c r="N23">
        <v>0</v>
      </c>
      <c r="O23">
        <v>0</v>
      </c>
      <c r="P23">
        <v>0</v>
      </c>
      <c r="Q23">
        <v>9</v>
      </c>
      <c r="R23">
        <v>0</v>
      </c>
      <c r="S23">
        <v>6</v>
      </c>
      <c r="T23">
        <v>0</v>
      </c>
      <c r="U23">
        <v>0</v>
      </c>
      <c r="V23">
        <v>0</v>
      </c>
      <c r="W23">
        <v>1</v>
      </c>
      <c r="X23">
        <v>1</v>
      </c>
      <c r="Y23">
        <v>0</v>
      </c>
      <c r="Z23">
        <v>10</v>
      </c>
      <c r="AA23">
        <v>0</v>
      </c>
      <c r="AB23">
        <v>1</v>
      </c>
      <c r="AC23">
        <v>13</v>
      </c>
      <c r="AD23">
        <v>4</v>
      </c>
      <c r="AE23">
        <v>0</v>
      </c>
      <c r="AF23">
        <v>2</v>
      </c>
      <c r="AG23">
        <v>0</v>
      </c>
      <c r="AH23">
        <v>0</v>
      </c>
      <c r="AI23">
        <v>4</v>
      </c>
      <c r="AJ23">
        <v>2</v>
      </c>
      <c r="AK23">
        <v>1</v>
      </c>
      <c r="AL23">
        <v>3</v>
      </c>
      <c r="AM23">
        <v>14</v>
      </c>
      <c r="AN23">
        <v>0</v>
      </c>
      <c r="AO23">
        <v>1</v>
      </c>
      <c r="AP23">
        <v>1</v>
      </c>
      <c r="AQ23">
        <v>2</v>
      </c>
      <c r="AR23">
        <v>3</v>
      </c>
      <c r="AS23">
        <v>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16</v>
      </c>
      <c r="AZ23">
        <v>0</v>
      </c>
      <c r="BA23">
        <v>13</v>
      </c>
      <c r="BB23">
        <v>0</v>
      </c>
      <c r="BC23">
        <v>1</v>
      </c>
      <c r="BD23">
        <v>1</v>
      </c>
      <c r="BE23">
        <v>10</v>
      </c>
      <c r="BF23">
        <v>1</v>
      </c>
    </row>
    <row r="24" spans="1:58">
      <c r="A24" s="4" t="s">
        <v>295</v>
      </c>
      <c r="B24" s="5" t="s">
        <v>296</v>
      </c>
      <c r="C24" s="5" t="s">
        <v>279</v>
      </c>
      <c r="D24" s="5" t="s">
        <v>4</v>
      </c>
      <c r="E24">
        <v>28</v>
      </c>
      <c r="F24">
        <v>15</v>
      </c>
      <c r="G24">
        <v>3</v>
      </c>
      <c r="H24">
        <v>2</v>
      </c>
      <c r="I24">
        <v>0</v>
      </c>
      <c r="J24">
        <v>1</v>
      </c>
      <c r="K24">
        <v>13</v>
      </c>
      <c r="L24">
        <v>0</v>
      </c>
      <c r="M24">
        <v>1</v>
      </c>
      <c r="N24">
        <v>0</v>
      </c>
      <c r="O24">
        <v>0</v>
      </c>
      <c r="P24">
        <v>0</v>
      </c>
      <c r="Q24">
        <v>4</v>
      </c>
      <c r="R24">
        <v>0</v>
      </c>
      <c r="S24">
        <v>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1</v>
      </c>
      <c r="AF24">
        <v>0</v>
      </c>
      <c r="AG24">
        <v>0</v>
      </c>
      <c r="AH24">
        <v>0</v>
      </c>
      <c r="AI24">
        <v>13</v>
      </c>
      <c r="AJ24">
        <v>1</v>
      </c>
      <c r="AK24">
        <v>2</v>
      </c>
      <c r="AL24">
        <v>4</v>
      </c>
      <c r="AM24">
        <v>0</v>
      </c>
      <c r="AN24">
        <v>0</v>
      </c>
      <c r="AO24">
        <v>18</v>
      </c>
      <c r="AP24">
        <v>0</v>
      </c>
      <c r="AQ24">
        <v>12</v>
      </c>
      <c r="AR24">
        <v>1</v>
      </c>
      <c r="AS24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6</v>
      </c>
      <c r="AZ24">
        <v>0</v>
      </c>
      <c r="BA24">
        <v>4</v>
      </c>
      <c r="BB24">
        <v>0</v>
      </c>
      <c r="BC24">
        <v>0</v>
      </c>
      <c r="BD24">
        <v>5</v>
      </c>
      <c r="BE24">
        <v>2</v>
      </c>
      <c r="BF24">
        <v>0</v>
      </c>
    </row>
    <row r="25" spans="1:58">
      <c r="A25" s="4" t="s">
        <v>297</v>
      </c>
      <c r="B25" s="5" t="s">
        <v>298</v>
      </c>
      <c r="C25" s="5" t="s">
        <v>289</v>
      </c>
      <c r="D25" s="5" t="s">
        <v>4</v>
      </c>
      <c r="E25">
        <v>13</v>
      </c>
      <c r="F25">
        <v>8</v>
      </c>
      <c r="G25">
        <v>0</v>
      </c>
      <c r="H25">
        <v>1</v>
      </c>
      <c r="I25">
        <v>0</v>
      </c>
      <c r="J25">
        <v>0</v>
      </c>
      <c r="K25">
        <v>14</v>
      </c>
      <c r="L25">
        <v>0</v>
      </c>
      <c r="M25">
        <v>1</v>
      </c>
      <c r="N25">
        <v>0</v>
      </c>
      <c r="O25">
        <v>0</v>
      </c>
      <c r="P25">
        <v>0</v>
      </c>
      <c r="Q25">
        <v>2</v>
      </c>
      <c r="R25">
        <v>0</v>
      </c>
      <c r="S25">
        <v>11</v>
      </c>
      <c r="T25">
        <v>0</v>
      </c>
      <c r="U25">
        <v>5</v>
      </c>
      <c r="V25">
        <v>0</v>
      </c>
      <c r="W25">
        <v>1</v>
      </c>
      <c r="X25">
        <v>1</v>
      </c>
      <c r="Y25">
        <v>2</v>
      </c>
      <c r="Z25">
        <v>4</v>
      </c>
      <c r="AA25">
        <v>1</v>
      </c>
      <c r="AB25">
        <v>1</v>
      </c>
      <c r="AC25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9</v>
      </c>
      <c r="AL25">
        <v>3</v>
      </c>
      <c r="AM25">
        <v>0</v>
      </c>
      <c r="AN25">
        <v>0</v>
      </c>
      <c r="AO25">
        <v>6</v>
      </c>
      <c r="AP25">
        <v>0</v>
      </c>
      <c r="AQ25">
        <v>0</v>
      </c>
      <c r="AR25">
        <v>7</v>
      </c>
      <c r="AS25">
        <v>2</v>
      </c>
      <c r="AT25">
        <v>0</v>
      </c>
      <c r="AU25">
        <v>0</v>
      </c>
      <c r="AV25">
        <v>0</v>
      </c>
      <c r="AW25">
        <v>2</v>
      </c>
      <c r="AX25">
        <v>0</v>
      </c>
      <c r="AY25">
        <v>2</v>
      </c>
      <c r="AZ25">
        <v>0</v>
      </c>
      <c r="BA25">
        <v>1</v>
      </c>
      <c r="BB25">
        <v>0</v>
      </c>
      <c r="BC25">
        <v>0</v>
      </c>
      <c r="BD25">
        <v>0</v>
      </c>
      <c r="BE25">
        <v>2</v>
      </c>
      <c r="BF25">
        <v>0</v>
      </c>
    </row>
    <row r="26" spans="1:58">
      <c r="A26" s="4" t="s">
        <v>299</v>
      </c>
      <c r="B26" s="5" t="s">
        <v>300</v>
      </c>
      <c r="C26" s="5" t="s">
        <v>243</v>
      </c>
      <c r="D26" s="5" t="s">
        <v>4</v>
      </c>
      <c r="E26">
        <v>9</v>
      </c>
      <c r="F26">
        <v>6</v>
      </c>
      <c r="G26">
        <v>0</v>
      </c>
      <c r="H26">
        <v>2</v>
      </c>
      <c r="I26">
        <v>0</v>
      </c>
      <c r="J26">
        <v>0</v>
      </c>
      <c r="K26">
        <v>6</v>
      </c>
      <c r="L26">
        <v>1</v>
      </c>
      <c r="M26">
        <v>0</v>
      </c>
      <c r="N26">
        <v>0</v>
      </c>
      <c r="O26">
        <v>1</v>
      </c>
      <c r="P26">
        <v>0</v>
      </c>
      <c r="Q26">
        <v>5</v>
      </c>
      <c r="R26">
        <v>0</v>
      </c>
      <c r="S26">
        <v>10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2</v>
      </c>
      <c r="AA26">
        <v>0</v>
      </c>
      <c r="AB26">
        <v>3</v>
      </c>
      <c r="AC26">
        <v>0</v>
      </c>
      <c r="AD26">
        <v>0</v>
      </c>
      <c r="AE26">
        <v>1</v>
      </c>
      <c r="AF26">
        <v>0</v>
      </c>
      <c r="AG26">
        <v>1</v>
      </c>
      <c r="AH26">
        <v>0</v>
      </c>
      <c r="AI26">
        <v>3</v>
      </c>
      <c r="AJ26">
        <v>0</v>
      </c>
      <c r="AK26">
        <v>2</v>
      </c>
      <c r="AL26">
        <v>2</v>
      </c>
      <c r="AM26">
        <v>0</v>
      </c>
      <c r="AN26">
        <v>0</v>
      </c>
      <c r="AO26">
        <v>6</v>
      </c>
      <c r="AP26">
        <v>0</v>
      </c>
      <c r="AQ26">
        <v>0</v>
      </c>
      <c r="AR26">
        <v>1</v>
      </c>
      <c r="AS26">
        <v>8</v>
      </c>
      <c r="AT26">
        <v>0</v>
      </c>
      <c r="AU26">
        <v>0</v>
      </c>
      <c r="AV26">
        <v>0</v>
      </c>
      <c r="AW26">
        <v>5</v>
      </c>
      <c r="AX26">
        <v>0</v>
      </c>
      <c r="AY26">
        <v>3</v>
      </c>
      <c r="AZ26">
        <v>2</v>
      </c>
      <c r="BA26">
        <v>2</v>
      </c>
      <c r="BB26">
        <v>0</v>
      </c>
      <c r="BC26">
        <v>1</v>
      </c>
      <c r="BD26">
        <v>0</v>
      </c>
      <c r="BE26">
        <v>0</v>
      </c>
      <c r="BF26">
        <v>0</v>
      </c>
    </row>
    <row r="27" spans="1:58">
      <c r="A27" s="4" t="s">
        <v>301</v>
      </c>
      <c r="B27" s="5" t="s">
        <v>302</v>
      </c>
      <c r="C27" s="5" t="s">
        <v>274</v>
      </c>
      <c r="D27" s="5" t="s">
        <v>4</v>
      </c>
      <c r="E27">
        <v>35</v>
      </c>
      <c r="F27">
        <v>20</v>
      </c>
      <c r="G27">
        <v>3</v>
      </c>
      <c r="H27">
        <v>4</v>
      </c>
      <c r="I27">
        <v>0</v>
      </c>
      <c r="J27">
        <v>0</v>
      </c>
      <c r="K27">
        <v>5</v>
      </c>
      <c r="L27">
        <v>1</v>
      </c>
      <c r="M27">
        <v>2</v>
      </c>
      <c r="N27">
        <v>0</v>
      </c>
      <c r="O27">
        <v>0</v>
      </c>
      <c r="P27">
        <v>1</v>
      </c>
      <c r="Q27">
        <v>9</v>
      </c>
      <c r="R27">
        <v>0</v>
      </c>
      <c r="S27">
        <v>3</v>
      </c>
      <c r="T27">
        <v>0</v>
      </c>
      <c r="U27">
        <v>0</v>
      </c>
      <c r="V27">
        <v>0</v>
      </c>
      <c r="W27">
        <v>1</v>
      </c>
      <c r="X27">
        <v>3</v>
      </c>
      <c r="Y27">
        <v>5</v>
      </c>
      <c r="Z27">
        <v>2</v>
      </c>
      <c r="AA27">
        <v>0</v>
      </c>
      <c r="AB27">
        <v>7</v>
      </c>
      <c r="AC27">
        <v>3</v>
      </c>
      <c r="AD27">
        <v>0</v>
      </c>
      <c r="AE27">
        <v>0</v>
      </c>
      <c r="AF27">
        <v>3</v>
      </c>
      <c r="AG27">
        <v>0</v>
      </c>
      <c r="AH27">
        <v>0</v>
      </c>
      <c r="AI27">
        <v>6</v>
      </c>
      <c r="AJ27">
        <v>4</v>
      </c>
      <c r="AK27">
        <v>1</v>
      </c>
      <c r="AL27">
        <v>8</v>
      </c>
      <c r="AM27">
        <v>4</v>
      </c>
      <c r="AN27">
        <v>0</v>
      </c>
      <c r="AO27">
        <v>16</v>
      </c>
      <c r="AP27">
        <v>0</v>
      </c>
      <c r="AQ27">
        <v>16</v>
      </c>
      <c r="AR27">
        <v>1</v>
      </c>
      <c r="AS27">
        <v>10</v>
      </c>
      <c r="AT27">
        <v>0</v>
      </c>
      <c r="AU27">
        <v>0</v>
      </c>
      <c r="AV27">
        <v>0</v>
      </c>
      <c r="AW27">
        <v>0</v>
      </c>
      <c r="AX27">
        <v>5</v>
      </c>
      <c r="AY27">
        <v>15</v>
      </c>
      <c r="AZ27">
        <v>2</v>
      </c>
      <c r="BA27">
        <v>0</v>
      </c>
      <c r="BB27">
        <v>6</v>
      </c>
      <c r="BC27">
        <v>0</v>
      </c>
      <c r="BD27">
        <v>4</v>
      </c>
      <c r="BE27">
        <v>7</v>
      </c>
      <c r="BF27">
        <v>1</v>
      </c>
    </row>
    <row r="28" spans="1:58">
      <c r="A28" s="4" t="s">
        <v>303</v>
      </c>
      <c r="B28" s="5" t="s">
        <v>304</v>
      </c>
      <c r="C28" s="5" t="s">
        <v>284</v>
      </c>
      <c r="D28" s="5" t="s">
        <v>4</v>
      </c>
      <c r="E28">
        <v>37</v>
      </c>
      <c r="F28">
        <v>24</v>
      </c>
      <c r="G28">
        <v>7</v>
      </c>
      <c r="H28">
        <v>10</v>
      </c>
      <c r="I28">
        <v>0</v>
      </c>
      <c r="J28">
        <v>1</v>
      </c>
      <c r="K28">
        <v>11</v>
      </c>
      <c r="L28">
        <v>4</v>
      </c>
      <c r="M28">
        <v>9</v>
      </c>
      <c r="N28">
        <v>3</v>
      </c>
      <c r="O28">
        <v>0</v>
      </c>
      <c r="P28">
        <v>2</v>
      </c>
      <c r="Q28">
        <v>9</v>
      </c>
      <c r="R28">
        <v>0</v>
      </c>
      <c r="S28">
        <v>9</v>
      </c>
      <c r="T28">
        <v>0</v>
      </c>
      <c r="U28">
        <v>0</v>
      </c>
      <c r="V28">
        <v>0</v>
      </c>
      <c r="W28">
        <v>0</v>
      </c>
      <c r="X28">
        <v>0</v>
      </c>
      <c r="Y28">
        <v>14</v>
      </c>
      <c r="Z28">
        <v>0</v>
      </c>
      <c r="AA28">
        <v>0</v>
      </c>
      <c r="AB28">
        <v>0</v>
      </c>
      <c r="AC28">
        <v>3</v>
      </c>
      <c r="AD28">
        <v>3</v>
      </c>
      <c r="AE28">
        <v>0</v>
      </c>
      <c r="AF28">
        <v>0</v>
      </c>
      <c r="AG28">
        <v>0</v>
      </c>
      <c r="AH28">
        <v>0</v>
      </c>
      <c r="AI28">
        <v>17</v>
      </c>
      <c r="AJ28">
        <v>2</v>
      </c>
      <c r="AK28">
        <v>4</v>
      </c>
      <c r="AL28">
        <v>1</v>
      </c>
      <c r="AM28">
        <v>1</v>
      </c>
      <c r="AN28">
        <v>0</v>
      </c>
      <c r="AO28">
        <v>16</v>
      </c>
      <c r="AP28">
        <v>0</v>
      </c>
      <c r="AQ28">
        <v>14</v>
      </c>
      <c r="AR28">
        <v>3</v>
      </c>
      <c r="AS28">
        <v>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6</v>
      </c>
      <c r="AZ28">
        <v>0</v>
      </c>
      <c r="BA28">
        <v>3</v>
      </c>
      <c r="BB28">
        <v>0</v>
      </c>
      <c r="BC28">
        <v>0</v>
      </c>
      <c r="BD28">
        <v>2</v>
      </c>
      <c r="BE28">
        <v>6</v>
      </c>
      <c r="BF28">
        <v>2</v>
      </c>
    </row>
    <row r="29" spans="1:58">
      <c r="A29" s="4" t="s">
        <v>305</v>
      </c>
      <c r="B29" s="5" t="s">
        <v>306</v>
      </c>
      <c r="C29" s="5" t="s">
        <v>292</v>
      </c>
      <c r="D29" s="5" t="s">
        <v>4</v>
      </c>
      <c r="E29">
        <v>6</v>
      </c>
      <c r="F29">
        <v>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4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4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0</v>
      </c>
      <c r="AL29">
        <v>0</v>
      </c>
      <c r="AM29">
        <v>0</v>
      </c>
      <c r="AN29">
        <v>0</v>
      </c>
      <c r="AO29">
        <v>1</v>
      </c>
      <c r="AP29">
        <v>0</v>
      </c>
      <c r="AQ29">
        <v>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</v>
      </c>
      <c r="AX29">
        <v>0</v>
      </c>
      <c r="AY29">
        <v>0</v>
      </c>
      <c r="AZ29">
        <v>0</v>
      </c>
      <c r="BA29">
        <v>1</v>
      </c>
      <c r="BB29">
        <v>0</v>
      </c>
      <c r="BC29">
        <v>0</v>
      </c>
      <c r="BD29">
        <v>0</v>
      </c>
      <c r="BE29">
        <v>0</v>
      </c>
      <c r="BF29">
        <v>0</v>
      </c>
    </row>
    <row r="30" spans="1:58">
      <c r="A30" s="4" t="s">
        <v>307</v>
      </c>
      <c r="B30" s="5" t="s">
        <v>308</v>
      </c>
      <c r="C30" s="5" t="s">
        <v>309</v>
      </c>
      <c r="D30" s="5" t="s">
        <v>4</v>
      </c>
      <c r="E30">
        <v>30</v>
      </c>
      <c r="F30">
        <v>24</v>
      </c>
      <c r="G30">
        <v>0</v>
      </c>
      <c r="H30">
        <v>0</v>
      </c>
      <c r="I30">
        <v>0</v>
      </c>
      <c r="J30">
        <v>0</v>
      </c>
      <c r="K30">
        <v>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18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7</v>
      </c>
      <c r="AA30">
        <v>0</v>
      </c>
      <c r="AB30">
        <v>6</v>
      </c>
      <c r="AC30">
        <v>0</v>
      </c>
      <c r="AD30">
        <v>8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11</v>
      </c>
      <c r="AK30">
        <v>0</v>
      </c>
      <c r="AL30">
        <v>11</v>
      </c>
      <c r="AM30">
        <v>5</v>
      </c>
      <c r="AN30">
        <v>0</v>
      </c>
      <c r="AO30">
        <v>11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</v>
      </c>
      <c r="AZ30">
        <v>0</v>
      </c>
      <c r="BA30">
        <v>0</v>
      </c>
      <c r="BB30">
        <v>2</v>
      </c>
      <c r="BC30">
        <v>0</v>
      </c>
      <c r="BD30">
        <v>0</v>
      </c>
      <c r="BE30">
        <v>7</v>
      </c>
      <c r="BF30">
        <v>1</v>
      </c>
    </row>
    <row r="31" spans="1:58">
      <c r="A31" s="4" t="s">
        <v>310</v>
      </c>
      <c r="B31" s="5" t="s">
        <v>311</v>
      </c>
      <c r="C31" s="5" t="s">
        <v>309</v>
      </c>
      <c r="D31" s="5" t="s">
        <v>4</v>
      </c>
      <c r="E31">
        <v>48</v>
      </c>
      <c r="F31">
        <v>26</v>
      </c>
      <c r="G31">
        <v>0</v>
      </c>
      <c r="H31">
        <v>0</v>
      </c>
      <c r="I31">
        <v>0</v>
      </c>
      <c r="J31">
        <v>0</v>
      </c>
      <c r="K31">
        <v>1</v>
      </c>
      <c r="L31">
        <v>4</v>
      </c>
      <c r="M31">
        <v>2</v>
      </c>
      <c r="N31">
        <v>0</v>
      </c>
      <c r="O31">
        <v>0</v>
      </c>
      <c r="P31">
        <v>0</v>
      </c>
      <c r="Q31">
        <v>0</v>
      </c>
      <c r="R31">
        <v>0</v>
      </c>
      <c r="S31">
        <v>18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9</v>
      </c>
      <c r="AA31">
        <v>0</v>
      </c>
      <c r="AB31">
        <v>18</v>
      </c>
      <c r="AC31">
        <v>0</v>
      </c>
      <c r="AD31">
        <v>9</v>
      </c>
      <c r="AE31">
        <v>0</v>
      </c>
      <c r="AF31">
        <v>0</v>
      </c>
      <c r="AG31">
        <v>0</v>
      </c>
      <c r="AH31">
        <v>0</v>
      </c>
      <c r="AI31">
        <v>12</v>
      </c>
      <c r="AJ31">
        <v>16</v>
      </c>
      <c r="AK31">
        <v>0</v>
      </c>
      <c r="AL31">
        <v>20</v>
      </c>
      <c r="AM31">
        <v>9</v>
      </c>
      <c r="AN31">
        <v>0</v>
      </c>
      <c r="AO31">
        <v>24</v>
      </c>
      <c r="AP31">
        <v>0</v>
      </c>
      <c r="AQ31">
        <v>13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9</v>
      </c>
      <c r="AY31">
        <v>7</v>
      </c>
      <c r="AZ31">
        <v>0</v>
      </c>
      <c r="BA31">
        <v>10</v>
      </c>
      <c r="BB31">
        <v>2</v>
      </c>
      <c r="BC31">
        <v>0</v>
      </c>
      <c r="BD31">
        <v>1</v>
      </c>
      <c r="BE31">
        <v>17</v>
      </c>
      <c r="BF31">
        <v>1</v>
      </c>
    </row>
    <row r="32" spans="1:58">
      <c r="A32" s="4" t="s">
        <v>312</v>
      </c>
      <c r="B32" s="5" t="s">
        <v>313</v>
      </c>
      <c r="C32" s="5" t="s">
        <v>263</v>
      </c>
      <c r="D32" s="5" t="s">
        <v>4</v>
      </c>
      <c r="E32">
        <v>40</v>
      </c>
      <c r="F32">
        <v>11</v>
      </c>
      <c r="G32">
        <v>0</v>
      </c>
      <c r="H32">
        <v>9</v>
      </c>
      <c r="I32">
        <v>0</v>
      </c>
      <c r="J32">
        <v>0</v>
      </c>
      <c r="K32">
        <v>9</v>
      </c>
      <c r="L32">
        <v>0</v>
      </c>
      <c r="M32">
        <v>5</v>
      </c>
      <c r="N32">
        <v>0</v>
      </c>
      <c r="O32">
        <v>0</v>
      </c>
      <c r="P32">
        <v>0</v>
      </c>
      <c r="Q32">
        <v>5</v>
      </c>
      <c r="R32">
        <v>3</v>
      </c>
      <c r="S32">
        <v>5</v>
      </c>
      <c r="T32">
        <v>0</v>
      </c>
      <c r="U32">
        <v>0</v>
      </c>
      <c r="V32">
        <v>0</v>
      </c>
      <c r="W32">
        <v>0</v>
      </c>
      <c r="X32">
        <v>0</v>
      </c>
      <c r="Y32">
        <v>4</v>
      </c>
      <c r="Z32">
        <v>3</v>
      </c>
      <c r="AA32">
        <v>0</v>
      </c>
      <c r="AB32">
        <v>4</v>
      </c>
      <c r="AC32">
        <v>5</v>
      </c>
      <c r="AD32">
        <v>4</v>
      </c>
      <c r="AE32">
        <v>2</v>
      </c>
      <c r="AF32">
        <v>0</v>
      </c>
      <c r="AG32">
        <v>4</v>
      </c>
      <c r="AH32">
        <v>0</v>
      </c>
      <c r="AI32">
        <v>13</v>
      </c>
      <c r="AJ32">
        <v>3</v>
      </c>
      <c r="AK32">
        <v>1</v>
      </c>
      <c r="AL32">
        <v>12</v>
      </c>
      <c r="AM32">
        <v>6</v>
      </c>
      <c r="AN32">
        <v>1</v>
      </c>
      <c r="AO32">
        <v>14</v>
      </c>
      <c r="AP32">
        <v>0</v>
      </c>
      <c r="AQ32">
        <v>12</v>
      </c>
      <c r="AR32">
        <v>11</v>
      </c>
      <c r="AS32">
        <v>1</v>
      </c>
      <c r="AT32">
        <v>0</v>
      </c>
      <c r="AU32">
        <v>0</v>
      </c>
      <c r="AV32">
        <v>1</v>
      </c>
      <c r="AW32">
        <v>6</v>
      </c>
      <c r="AX32">
        <v>2</v>
      </c>
      <c r="AY32">
        <v>8</v>
      </c>
      <c r="AZ32">
        <v>1</v>
      </c>
      <c r="BA32">
        <v>1</v>
      </c>
      <c r="BB32">
        <v>4</v>
      </c>
      <c r="BC32">
        <v>5</v>
      </c>
      <c r="BD32">
        <v>1</v>
      </c>
      <c r="BE32">
        <v>0</v>
      </c>
      <c r="BF32">
        <v>1</v>
      </c>
    </row>
    <row r="33" spans="1:58">
      <c r="A33" s="4" t="s">
        <v>314</v>
      </c>
      <c r="B33" s="5" t="s">
        <v>315</v>
      </c>
      <c r="C33" s="5" t="s">
        <v>263</v>
      </c>
      <c r="D33" s="5" t="s">
        <v>4</v>
      </c>
      <c r="E33">
        <v>10</v>
      </c>
      <c r="F33">
        <v>7</v>
      </c>
      <c r="G33">
        <v>2</v>
      </c>
      <c r="H33">
        <v>3</v>
      </c>
      <c r="I33">
        <v>0</v>
      </c>
      <c r="J33">
        <v>1</v>
      </c>
      <c r="K33">
        <v>14</v>
      </c>
      <c r="L33">
        <v>0</v>
      </c>
      <c r="M33">
        <v>0</v>
      </c>
      <c r="N33">
        <v>0</v>
      </c>
      <c r="O33">
        <v>0</v>
      </c>
      <c r="P33">
        <v>0</v>
      </c>
      <c r="Q33">
        <v>2</v>
      </c>
      <c r="R33">
        <v>0</v>
      </c>
      <c r="S33">
        <v>12</v>
      </c>
      <c r="T33">
        <v>0</v>
      </c>
      <c r="U33">
        <v>0</v>
      </c>
      <c r="V33">
        <v>1</v>
      </c>
      <c r="W33">
        <v>0</v>
      </c>
      <c r="X33">
        <v>0</v>
      </c>
      <c r="Y33">
        <v>5</v>
      </c>
      <c r="Z33">
        <v>1</v>
      </c>
      <c r="AA33">
        <v>0</v>
      </c>
      <c r="AB33">
        <v>2</v>
      </c>
      <c r="AC33">
        <v>1</v>
      </c>
      <c r="AD33">
        <v>3</v>
      </c>
      <c r="AE33">
        <v>0</v>
      </c>
      <c r="AF33">
        <v>0</v>
      </c>
      <c r="AG33">
        <v>1</v>
      </c>
      <c r="AH33">
        <v>0</v>
      </c>
      <c r="AI33">
        <v>5</v>
      </c>
      <c r="AJ33">
        <v>1</v>
      </c>
      <c r="AK33">
        <v>4</v>
      </c>
      <c r="AL33">
        <v>7</v>
      </c>
      <c r="AM33">
        <v>2</v>
      </c>
      <c r="AN33">
        <v>0</v>
      </c>
      <c r="AO33">
        <v>6</v>
      </c>
      <c r="AP33">
        <v>0</v>
      </c>
      <c r="AQ33">
        <v>11</v>
      </c>
      <c r="AR33">
        <v>1</v>
      </c>
      <c r="AS33">
        <v>2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6</v>
      </c>
      <c r="AZ33">
        <v>6</v>
      </c>
      <c r="BA33">
        <v>3</v>
      </c>
      <c r="BB33">
        <v>4</v>
      </c>
      <c r="BC33">
        <v>0</v>
      </c>
      <c r="BD33">
        <v>3</v>
      </c>
      <c r="BE33">
        <v>0</v>
      </c>
      <c r="BF33">
        <v>0</v>
      </c>
    </row>
    <row r="34" spans="1:58">
      <c r="A34" s="4" t="s">
        <v>316</v>
      </c>
      <c r="B34" s="5" t="s">
        <v>317</v>
      </c>
      <c r="C34" s="5" t="s">
        <v>263</v>
      </c>
      <c r="D34" s="5" t="s">
        <v>4</v>
      </c>
      <c r="E34">
        <v>15</v>
      </c>
      <c r="F34">
        <v>9</v>
      </c>
      <c r="G34">
        <v>3</v>
      </c>
      <c r="H34">
        <v>1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8</v>
      </c>
      <c r="R34">
        <v>0</v>
      </c>
      <c r="S34">
        <v>1</v>
      </c>
      <c r="T34">
        <v>0</v>
      </c>
      <c r="U34">
        <v>0</v>
      </c>
      <c r="V34">
        <v>0</v>
      </c>
      <c r="W34">
        <v>1</v>
      </c>
      <c r="X34">
        <v>0</v>
      </c>
      <c r="Y34">
        <v>2</v>
      </c>
      <c r="Z34">
        <v>2</v>
      </c>
      <c r="AA34">
        <v>1</v>
      </c>
      <c r="AB34">
        <v>0</v>
      </c>
      <c r="AC34">
        <v>0</v>
      </c>
      <c r="AD34">
        <v>6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</v>
      </c>
      <c r="AK34">
        <v>0</v>
      </c>
      <c r="AL34">
        <v>3</v>
      </c>
      <c r="AM34">
        <v>2</v>
      </c>
      <c r="AN34">
        <v>1</v>
      </c>
      <c r="AO34">
        <v>8</v>
      </c>
      <c r="AP34">
        <v>0</v>
      </c>
      <c r="AQ34">
        <v>1</v>
      </c>
      <c r="AR34">
        <v>1</v>
      </c>
      <c r="AS34">
        <v>11</v>
      </c>
      <c r="AT34">
        <v>0</v>
      </c>
      <c r="AU34">
        <v>0</v>
      </c>
      <c r="AV34">
        <v>0</v>
      </c>
      <c r="AW34">
        <v>0</v>
      </c>
      <c r="AX34">
        <v>2</v>
      </c>
      <c r="AY34">
        <v>9</v>
      </c>
      <c r="AZ34">
        <v>0</v>
      </c>
      <c r="BA34">
        <v>3</v>
      </c>
      <c r="BB34">
        <v>1</v>
      </c>
      <c r="BC34">
        <v>0</v>
      </c>
      <c r="BD34">
        <v>2</v>
      </c>
      <c r="BE34">
        <v>3</v>
      </c>
      <c r="BF34">
        <v>0</v>
      </c>
    </row>
    <row r="35" spans="1:58">
      <c r="A35" s="4" t="s">
        <v>318</v>
      </c>
      <c r="B35" s="5" t="s">
        <v>319</v>
      </c>
      <c r="C35" s="5" t="s">
        <v>279</v>
      </c>
      <c r="D35" s="5" t="s">
        <v>4</v>
      </c>
      <c r="E35">
        <v>10</v>
      </c>
      <c r="F35">
        <v>7</v>
      </c>
      <c r="G35">
        <v>1</v>
      </c>
      <c r="H35">
        <v>0</v>
      </c>
      <c r="I35">
        <v>0</v>
      </c>
      <c r="J35">
        <v>4</v>
      </c>
      <c r="K35">
        <v>12</v>
      </c>
      <c r="L35">
        <v>0</v>
      </c>
      <c r="M35">
        <v>12</v>
      </c>
      <c r="N35">
        <v>8</v>
      </c>
      <c r="O35">
        <v>0</v>
      </c>
      <c r="P35">
        <v>0</v>
      </c>
      <c r="Q35">
        <v>14</v>
      </c>
      <c r="R35">
        <v>8</v>
      </c>
      <c r="S35">
        <v>0</v>
      </c>
      <c r="T35">
        <v>0</v>
      </c>
      <c r="U35">
        <v>0</v>
      </c>
      <c r="V35">
        <v>4</v>
      </c>
      <c r="W35">
        <v>4</v>
      </c>
      <c r="X35">
        <v>1</v>
      </c>
      <c r="Y35">
        <v>16</v>
      </c>
      <c r="Z35">
        <v>4</v>
      </c>
      <c r="AA35">
        <v>1</v>
      </c>
      <c r="AB35">
        <v>3</v>
      </c>
      <c r="AC35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3</v>
      </c>
      <c r="AJ35">
        <v>1</v>
      </c>
      <c r="AK35">
        <v>0</v>
      </c>
      <c r="AL35">
        <v>2</v>
      </c>
      <c r="AM35">
        <v>0</v>
      </c>
      <c r="AN35">
        <v>0</v>
      </c>
      <c r="AO35">
        <v>6</v>
      </c>
      <c r="AP35">
        <v>0</v>
      </c>
      <c r="AQ35">
        <v>12</v>
      </c>
      <c r="AR35">
        <v>8</v>
      </c>
      <c r="AS35">
        <v>2</v>
      </c>
      <c r="AT35">
        <v>0</v>
      </c>
      <c r="AU35">
        <v>0</v>
      </c>
      <c r="AV35">
        <v>0</v>
      </c>
      <c r="AW35">
        <v>0</v>
      </c>
      <c r="AX35">
        <v>3</v>
      </c>
      <c r="AY35">
        <v>4</v>
      </c>
      <c r="AZ35">
        <v>0</v>
      </c>
      <c r="BA35">
        <v>1</v>
      </c>
      <c r="BB35">
        <v>4</v>
      </c>
      <c r="BC35">
        <v>1</v>
      </c>
      <c r="BD35">
        <v>1</v>
      </c>
      <c r="BE35">
        <v>1</v>
      </c>
      <c r="BF35">
        <v>0</v>
      </c>
    </row>
    <row r="36" spans="1:58">
      <c r="A36" s="4" t="s">
        <v>320</v>
      </c>
      <c r="B36" s="5" t="s">
        <v>321</v>
      </c>
      <c r="C36" s="5" t="s">
        <v>263</v>
      </c>
      <c r="D36" s="5" t="s">
        <v>4</v>
      </c>
      <c r="E36">
        <v>48</v>
      </c>
      <c r="F36">
        <v>2</v>
      </c>
      <c r="G36">
        <v>0</v>
      </c>
      <c r="H36">
        <v>0</v>
      </c>
      <c r="I36">
        <v>0</v>
      </c>
      <c r="J36">
        <v>0</v>
      </c>
      <c r="K36">
        <v>34</v>
      </c>
      <c r="L36">
        <v>0</v>
      </c>
      <c r="M36">
        <v>0</v>
      </c>
      <c r="N36">
        <v>0</v>
      </c>
      <c r="O36">
        <v>0</v>
      </c>
      <c r="P36">
        <v>0</v>
      </c>
      <c r="Q36">
        <v>5</v>
      </c>
      <c r="R36">
        <v>0</v>
      </c>
      <c r="S36">
        <v>15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I36">
        <v>4</v>
      </c>
      <c r="AJ36">
        <v>0</v>
      </c>
      <c r="AK36">
        <v>0</v>
      </c>
      <c r="AL36">
        <v>0</v>
      </c>
      <c r="AM36">
        <v>1</v>
      </c>
      <c r="AN36">
        <v>0</v>
      </c>
      <c r="AO36">
        <v>20</v>
      </c>
      <c r="AP36">
        <v>0</v>
      </c>
      <c r="AQ36">
        <v>19</v>
      </c>
      <c r="AR36">
        <v>1</v>
      </c>
      <c r="AS36">
        <v>2</v>
      </c>
      <c r="AT36">
        <v>1</v>
      </c>
      <c r="AU36">
        <v>0</v>
      </c>
      <c r="AV36">
        <v>0</v>
      </c>
      <c r="AW36">
        <v>3</v>
      </c>
      <c r="AX36">
        <v>0</v>
      </c>
      <c r="AY36">
        <v>0</v>
      </c>
      <c r="AZ36">
        <v>0</v>
      </c>
      <c r="BA36">
        <v>3</v>
      </c>
      <c r="BB36">
        <v>0</v>
      </c>
      <c r="BC36">
        <v>0</v>
      </c>
      <c r="BD36">
        <v>3</v>
      </c>
      <c r="BE36">
        <v>1</v>
      </c>
      <c r="BF36">
        <v>0</v>
      </c>
    </row>
    <row r="37" spans="1:58">
      <c r="A37" s="4" t="s">
        <v>322</v>
      </c>
      <c r="B37" s="5" t="s">
        <v>323</v>
      </c>
      <c r="C37" s="5" t="s">
        <v>292</v>
      </c>
      <c r="D37" s="5" t="s">
        <v>4</v>
      </c>
      <c r="E37">
        <v>24</v>
      </c>
      <c r="F37">
        <v>3</v>
      </c>
      <c r="G37">
        <v>0</v>
      </c>
      <c r="H37">
        <v>0</v>
      </c>
      <c r="I37">
        <v>0</v>
      </c>
      <c r="J37">
        <v>0</v>
      </c>
      <c r="K37">
        <v>15</v>
      </c>
      <c r="L37">
        <v>0</v>
      </c>
      <c r="M37">
        <v>0</v>
      </c>
      <c r="N37">
        <v>0</v>
      </c>
      <c r="O37">
        <v>0</v>
      </c>
      <c r="P37">
        <v>0</v>
      </c>
      <c r="Q37">
        <v>2</v>
      </c>
      <c r="R37">
        <v>0</v>
      </c>
      <c r="S37">
        <v>3</v>
      </c>
      <c r="T37">
        <v>0</v>
      </c>
      <c r="U37">
        <v>0</v>
      </c>
      <c r="V37">
        <v>0</v>
      </c>
      <c r="W37">
        <v>0</v>
      </c>
      <c r="X37">
        <v>0</v>
      </c>
      <c r="Y37">
        <v>14</v>
      </c>
      <c r="Z37">
        <v>6</v>
      </c>
      <c r="AA37">
        <v>0</v>
      </c>
      <c r="AB37">
        <v>2</v>
      </c>
      <c r="AC37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4</v>
      </c>
      <c r="AP37">
        <v>0</v>
      </c>
      <c r="AQ37">
        <v>3</v>
      </c>
      <c r="AR37">
        <v>0</v>
      </c>
      <c r="AS37">
        <v>10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2</v>
      </c>
      <c r="BA37">
        <v>1</v>
      </c>
      <c r="BB37">
        <v>2</v>
      </c>
      <c r="BC37">
        <v>0</v>
      </c>
      <c r="BD37">
        <v>0</v>
      </c>
      <c r="BE37">
        <v>0</v>
      </c>
      <c r="BF37">
        <v>0</v>
      </c>
    </row>
    <row r="38" spans="1:58">
      <c r="A38" s="4" t="s">
        <v>324</v>
      </c>
      <c r="B38" s="5" t="s">
        <v>325</v>
      </c>
      <c r="C38" s="5" t="s">
        <v>284</v>
      </c>
      <c r="D38" s="5" t="s">
        <v>4</v>
      </c>
      <c r="E38">
        <v>10</v>
      </c>
      <c r="F38">
        <v>10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3</v>
      </c>
      <c r="N38">
        <v>0</v>
      </c>
      <c r="O38">
        <v>0</v>
      </c>
      <c r="P38">
        <v>0</v>
      </c>
      <c r="Q38">
        <v>0</v>
      </c>
      <c r="R38">
        <v>0</v>
      </c>
      <c r="S38">
        <v>3</v>
      </c>
      <c r="T38">
        <v>10</v>
      </c>
      <c r="U38">
        <v>0</v>
      </c>
      <c r="V38">
        <v>0</v>
      </c>
      <c r="W38">
        <v>0</v>
      </c>
      <c r="X38">
        <v>12</v>
      </c>
      <c r="Y38">
        <v>0</v>
      </c>
      <c r="Z38">
        <v>19</v>
      </c>
      <c r="AA38">
        <v>0</v>
      </c>
      <c r="AB38">
        <v>1</v>
      </c>
      <c r="AC38">
        <v>3</v>
      </c>
      <c r="AD38">
        <v>2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5</v>
      </c>
      <c r="AK38">
        <v>2</v>
      </c>
      <c r="AL38">
        <v>2</v>
      </c>
      <c r="AM38">
        <v>19</v>
      </c>
      <c r="AN38">
        <v>0</v>
      </c>
      <c r="AO38">
        <v>5</v>
      </c>
      <c r="AP38">
        <v>0</v>
      </c>
      <c r="AQ38">
        <v>3</v>
      </c>
      <c r="AR38">
        <v>1</v>
      </c>
      <c r="AS38">
        <v>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</v>
      </c>
      <c r="AZ38">
        <v>0</v>
      </c>
      <c r="BA38">
        <v>1</v>
      </c>
      <c r="BB38">
        <v>1</v>
      </c>
      <c r="BC38">
        <v>1</v>
      </c>
      <c r="BD38">
        <v>0</v>
      </c>
      <c r="BE38">
        <v>0</v>
      </c>
      <c r="BF38">
        <v>0</v>
      </c>
    </row>
    <row r="39" spans="1:58">
      <c r="A39" s="4" t="s">
        <v>326</v>
      </c>
      <c r="B39" s="5" t="s">
        <v>327</v>
      </c>
      <c r="C39" s="5" t="s">
        <v>284</v>
      </c>
      <c r="D39" s="5" t="s">
        <v>4</v>
      </c>
      <c r="E39">
        <v>25</v>
      </c>
      <c r="F39">
        <v>17</v>
      </c>
      <c r="G39">
        <v>0</v>
      </c>
      <c r="H39">
        <v>2</v>
      </c>
      <c r="I39">
        <v>0</v>
      </c>
      <c r="J39">
        <v>0</v>
      </c>
      <c r="K39">
        <v>14</v>
      </c>
      <c r="L39">
        <v>3</v>
      </c>
      <c r="M39">
        <v>3</v>
      </c>
      <c r="N39">
        <v>0</v>
      </c>
      <c r="O39">
        <v>0</v>
      </c>
      <c r="P39">
        <v>0</v>
      </c>
      <c r="Q39">
        <v>6</v>
      </c>
      <c r="R39">
        <v>0</v>
      </c>
      <c r="S39">
        <v>14</v>
      </c>
      <c r="T39">
        <v>0</v>
      </c>
      <c r="U39">
        <v>0</v>
      </c>
      <c r="V39">
        <v>0</v>
      </c>
      <c r="W39">
        <v>0</v>
      </c>
      <c r="X39">
        <v>0</v>
      </c>
      <c r="Y39">
        <v>16</v>
      </c>
      <c r="Z39">
        <v>4</v>
      </c>
      <c r="AA39">
        <v>1</v>
      </c>
      <c r="AB39">
        <v>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8</v>
      </c>
      <c r="AJ39">
        <v>3</v>
      </c>
      <c r="AK39">
        <v>9</v>
      </c>
      <c r="AL39">
        <v>1</v>
      </c>
      <c r="AM39">
        <v>1</v>
      </c>
      <c r="AN39">
        <v>0</v>
      </c>
      <c r="AO39">
        <v>2</v>
      </c>
      <c r="AP39">
        <v>0</v>
      </c>
      <c r="AQ39">
        <v>3</v>
      </c>
      <c r="AR39">
        <v>3</v>
      </c>
      <c r="AS39">
        <v>1</v>
      </c>
      <c r="AT39">
        <v>2</v>
      </c>
      <c r="AU39">
        <v>1</v>
      </c>
      <c r="AV39">
        <v>0</v>
      </c>
      <c r="AW39">
        <v>5</v>
      </c>
      <c r="AX39">
        <v>1</v>
      </c>
      <c r="AY39">
        <v>2</v>
      </c>
      <c r="AZ39">
        <v>0</v>
      </c>
      <c r="BA39">
        <v>1</v>
      </c>
      <c r="BB39">
        <v>3</v>
      </c>
      <c r="BC39">
        <v>1</v>
      </c>
      <c r="BD39">
        <v>0</v>
      </c>
      <c r="BE39">
        <v>4</v>
      </c>
      <c r="BF39">
        <v>2</v>
      </c>
    </row>
    <row r="40" spans="1:58">
      <c r="A40" s="4" t="s">
        <v>328</v>
      </c>
      <c r="B40" s="5" t="s">
        <v>329</v>
      </c>
      <c r="C40" s="5" t="s">
        <v>243</v>
      </c>
      <c r="D40" s="5" t="s">
        <v>4</v>
      </c>
      <c r="E40">
        <v>12</v>
      </c>
      <c r="F40">
        <v>11</v>
      </c>
      <c r="G40">
        <v>1</v>
      </c>
      <c r="H40">
        <v>1</v>
      </c>
      <c r="I40">
        <v>0</v>
      </c>
      <c r="J40">
        <v>0</v>
      </c>
      <c r="K40">
        <v>23</v>
      </c>
      <c r="L40">
        <v>0</v>
      </c>
      <c r="M40">
        <v>1</v>
      </c>
      <c r="N40">
        <v>0</v>
      </c>
      <c r="O40">
        <v>0</v>
      </c>
      <c r="P40">
        <v>0</v>
      </c>
      <c r="Q40">
        <v>46</v>
      </c>
      <c r="R40">
        <v>0</v>
      </c>
      <c r="S40">
        <v>0</v>
      </c>
      <c r="T40">
        <v>0</v>
      </c>
      <c r="U40">
        <v>2</v>
      </c>
      <c r="V40">
        <v>0</v>
      </c>
      <c r="W40">
        <v>0</v>
      </c>
      <c r="X40">
        <v>0</v>
      </c>
      <c r="Y40">
        <v>0</v>
      </c>
      <c r="Z40">
        <v>1</v>
      </c>
      <c r="AA40">
        <v>0</v>
      </c>
      <c r="AB40">
        <v>1</v>
      </c>
      <c r="AC40">
        <v>0</v>
      </c>
      <c r="AD40">
        <v>2</v>
      </c>
      <c r="AE40">
        <v>0</v>
      </c>
      <c r="AF40">
        <v>0</v>
      </c>
      <c r="AG40">
        <v>0</v>
      </c>
      <c r="AH40">
        <v>0</v>
      </c>
      <c r="AI40">
        <v>5</v>
      </c>
      <c r="AJ40">
        <v>2</v>
      </c>
      <c r="AK40">
        <v>0</v>
      </c>
      <c r="AL40">
        <v>2</v>
      </c>
      <c r="AM40">
        <v>0</v>
      </c>
      <c r="AN40">
        <v>0</v>
      </c>
      <c r="AO40">
        <v>1</v>
      </c>
      <c r="AP40">
        <v>0</v>
      </c>
      <c r="AQ40">
        <v>0</v>
      </c>
      <c r="AR40">
        <v>0</v>
      </c>
      <c r="AS40">
        <v>11</v>
      </c>
      <c r="AT40">
        <v>0</v>
      </c>
      <c r="AU40">
        <v>0</v>
      </c>
      <c r="AV40">
        <v>0</v>
      </c>
      <c r="AW40">
        <v>14</v>
      </c>
      <c r="AX40">
        <v>0</v>
      </c>
      <c r="AY40">
        <v>4</v>
      </c>
      <c r="AZ40">
        <v>0</v>
      </c>
      <c r="BA40">
        <v>10</v>
      </c>
      <c r="BB40">
        <v>1</v>
      </c>
      <c r="BC40">
        <v>2</v>
      </c>
      <c r="BD40">
        <v>0</v>
      </c>
      <c r="BE40">
        <v>0</v>
      </c>
      <c r="BF40">
        <v>1</v>
      </c>
    </row>
    <row r="41" spans="1:58">
      <c r="A41" s="4" t="s">
        <v>330</v>
      </c>
      <c r="B41" s="5" t="s">
        <v>331</v>
      </c>
      <c r="C41" s="5" t="s">
        <v>289</v>
      </c>
      <c r="D41" s="5" t="s">
        <v>4</v>
      </c>
      <c r="E41">
        <v>10</v>
      </c>
      <c r="F41">
        <v>16</v>
      </c>
      <c r="G41">
        <v>0</v>
      </c>
      <c r="H41">
        <v>4</v>
      </c>
      <c r="I41">
        <v>0</v>
      </c>
      <c r="J41">
        <v>0</v>
      </c>
      <c r="K41">
        <v>4</v>
      </c>
      <c r="L41">
        <v>2</v>
      </c>
      <c r="M41">
        <v>0</v>
      </c>
      <c r="N41">
        <v>0</v>
      </c>
      <c r="O41">
        <v>0</v>
      </c>
      <c r="P41">
        <v>0</v>
      </c>
      <c r="Q41">
        <v>2</v>
      </c>
      <c r="R41">
        <v>0</v>
      </c>
      <c r="S41">
        <v>9</v>
      </c>
      <c r="T41">
        <v>0</v>
      </c>
      <c r="U41">
        <v>1</v>
      </c>
      <c r="V41">
        <v>0</v>
      </c>
      <c r="W41">
        <v>4</v>
      </c>
      <c r="X41">
        <v>0</v>
      </c>
      <c r="Y41">
        <v>6</v>
      </c>
      <c r="Z41">
        <v>6</v>
      </c>
      <c r="AA41">
        <v>0</v>
      </c>
      <c r="AB41">
        <v>2</v>
      </c>
      <c r="AC41">
        <v>0</v>
      </c>
      <c r="AD41">
        <v>6</v>
      </c>
      <c r="AE41">
        <v>0</v>
      </c>
      <c r="AF41">
        <v>0</v>
      </c>
      <c r="AG41">
        <v>0</v>
      </c>
      <c r="AH41">
        <v>0</v>
      </c>
      <c r="AI41">
        <v>2</v>
      </c>
      <c r="AJ41">
        <v>3</v>
      </c>
      <c r="AK41">
        <v>1</v>
      </c>
      <c r="AL41">
        <v>3</v>
      </c>
      <c r="AM41">
        <v>0</v>
      </c>
      <c r="AN41">
        <v>0</v>
      </c>
      <c r="AO41">
        <v>3</v>
      </c>
      <c r="AP41">
        <v>0</v>
      </c>
      <c r="AQ41">
        <v>12</v>
      </c>
      <c r="AR41">
        <v>0</v>
      </c>
      <c r="AS41">
        <v>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</v>
      </c>
      <c r="BF41">
        <v>0</v>
      </c>
    </row>
    <row r="42" spans="1:58">
      <c r="A42" s="4" t="s">
        <v>332</v>
      </c>
      <c r="B42" s="5" t="s">
        <v>333</v>
      </c>
      <c r="C42" s="5" t="s">
        <v>279</v>
      </c>
      <c r="D42" s="5" t="s">
        <v>4</v>
      </c>
      <c r="E42">
        <v>24</v>
      </c>
      <c r="F42">
        <v>23</v>
      </c>
      <c r="G42">
        <v>1</v>
      </c>
      <c r="H42">
        <v>0</v>
      </c>
      <c r="I42">
        <v>0</v>
      </c>
      <c r="J42">
        <v>0</v>
      </c>
      <c r="K42">
        <v>22</v>
      </c>
      <c r="L42">
        <v>2</v>
      </c>
      <c r="M42">
        <v>0</v>
      </c>
      <c r="N42">
        <v>2</v>
      </c>
      <c r="O42">
        <v>0</v>
      </c>
      <c r="P42">
        <v>2</v>
      </c>
      <c r="Q42">
        <v>3</v>
      </c>
      <c r="R42">
        <v>0</v>
      </c>
      <c r="S42">
        <v>5</v>
      </c>
      <c r="T42">
        <v>0</v>
      </c>
      <c r="U42">
        <v>0</v>
      </c>
      <c r="V42">
        <v>0</v>
      </c>
      <c r="W42">
        <v>0</v>
      </c>
      <c r="X42">
        <v>5</v>
      </c>
      <c r="Y42">
        <v>7</v>
      </c>
      <c r="Z42">
        <v>8</v>
      </c>
      <c r="AA42">
        <v>7</v>
      </c>
      <c r="AB42">
        <v>6</v>
      </c>
      <c r="AC42">
        <v>1</v>
      </c>
      <c r="AD42">
        <v>5</v>
      </c>
      <c r="AE42">
        <v>0</v>
      </c>
      <c r="AF42">
        <v>0</v>
      </c>
      <c r="AG42">
        <v>0</v>
      </c>
      <c r="AH42">
        <v>0</v>
      </c>
      <c r="AI42">
        <v>10</v>
      </c>
      <c r="AJ42">
        <v>7</v>
      </c>
      <c r="AK42">
        <v>0</v>
      </c>
      <c r="AL42">
        <v>8</v>
      </c>
      <c r="AM42">
        <v>4</v>
      </c>
      <c r="AN42">
        <v>0</v>
      </c>
      <c r="AO42">
        <v>16</v>
      </c>
      <c r="AP42">
        <v>0</v>
      </c>
      <c r="AQ42">
        <v>14</v>
      </c>
      <c r="AR42">
        <v>3</v>
      </c>
      <c r="AS42">
        <v>0</v>
      </c>
      <c r="AT42">
        <v>0</v>
      </c>
      <c r="AU42">
        <v>0</v>
      </c>
      <c r="AV42">
        <v>2</v>
      </c>
      <c r="AW42">
        <v>3</v>
      </c>
      <c r="AX42">
        <v>0</v>
      </c>
      <c r="AY42">
        <v>6</v>
      </c>
      <c r="AZ42">
        <v>0</v>
      </c>
      <c r="BA42">
        <v>0</v>
      </c>
      <c r="BB42">
        <v>6</v>
      </c>
      <c r="BC42">
        <v>0</v>
      </c>
      <c r="BD42">
        <v>0</v>
      </c>
      <c r="BE42">
        <v>3</v>
      </c>
      <c r="BF42">
        <v>2</v>
      </c>
    </row>
    <row r="43" spans="1:58">
      <c r="A43" s="4" t="s">
        <v>334</v>
      </c>
      <c r="B43" s="5" t="s">
        <v>335</v>
      </c>
      <c r="C43" s="5" t="s">
        <v>284</v>
      </c>
      <c r="D43" s="5" t="s">
        <v>4</v>
      </c>
      <c r="E43">
        <v>47</v>
      </c>
      <c r="F43">
        <v>8</v>
      </c>
      <c r="G43">
        <v>1</v>
      </c>
      <c r="H43">
        <v>1</v>
      </c>
      <c r="I43">
        <v>0</v>
      </c>
      <c r="J43">
        <v>2</v>
      </c>
      <c r="K43">
        <v>36</v>
      </c>
      <c r="L43">
        <v>2</v>
      </c>
      <c r="M43">
        <v>0</v>
      </c>
      <c r="N43">
        <v>0</v>
      </c>
      <c r="O43">
        <v>0</v>
      </c>
      <c r="P43">
        <v>1</v>
      </c>
      <c r="Q43">
        <v>12</v>
      </c>
      <c r="R43">
        <v>0</v>
      </c>
      <c r="S43">
        <v>30</v>
      </c>
      <c r="T43">
        <v>0</v>
      </c>
      <c r="U43">
        <v>0</v>
      </c>
      <c r="V43">
        <v>1</v>
      </c>
      <c r="W43">
        <v>0</v>
      </c>
      <c r="X43">
        <v>1</v>
      </c>
      <c r="Y43">
        <v>14</v>
      </c>
      <c r="Z43">
        <v>0</v>
      </c>
      <c r="AA43">
        <v>0</v>
      </c>
      <c r="AB43">
        <v>0</v>
      </c>
      <c r="AC43">
        <v>0</v>
      </c>
      <c r="AD43">
        <v>6</v>
      </c>
      <c r="AE43">
        <v>0</v>
      </c>
      <c r="AF43">
        <v>0</v>
      </c>
      <c r="AG43">
        <v>1</v>
      </c>
      <c r="AH43">
        <v>0</v>
      </c>
      <c r="AI43">
        <v>20</v>
      </c>
      <c r="AJ43">
        <v>4</v>
      </c>
      <c r="AK43">
        <v>9</v>
      </c>
      <c r="AL43">
        <v>3</v>
      </c>
      <c r="AM43">
        <v>0</v>
      </c>
      <c r="AN43">
        <v>0</v>
      </c>
      <c r="AO43">
        <v>68</v>
      </c>
      <c r="AP43">
        <v>0</v>
      </c>
      <c r="AQ43">
        <v>98</v>
      </c>
      <c r="AR43">
        <v>2</v>
      </c>
      <c r="AS43">
        <v>15</v>
      </c>
      <c r="AT43">
        <v>0</v>
      </c>
      <c r="AU43">
        <v>0</v>
      </c>
      <c r="AV43">
        <v>0</v>
      </c>
      <c r="AW43">
        <v>6</v>
      </c>
      <c r="AX43">
        <v>0</v>
      </c>
      <c r="AY43">
        <v>6</v>
      </c>
      <c r="AZ43">
        <v>1</v>
      </c>
      <c r="BA43">
        <v>2</v>
      </c>
      <c r="BB43">
        <v>1</v>
      </c>
      <c r="BC43">
        <v>0</v>
      </c>
      <c r="BD43">
        <v>3</v>
      </c>
      <c r="BE43">
        <v>3</v>
      </c>
      <c r="BF43">
        <v>0</v>
      </c>
    </row>
    <row r="44" spans="1:58">
      <c r="A44" s="4" t="s">
        <v>336</v>
      </c>
      <c r="B44" s="5" t="s">
        <v>337</v>
      </c>
      <c r="C44" s="5" t="s">
        <v>243</v>
      </c>
      <c r="D44" s="5" t="s">
        <v>4</v>
      </c>
      <c r="E44">
        <v>45</v>
      </c>
      <c r="F44">
        <v>19</v>
      </c>
      <c r="G44">
        <v>0</v>
      </c>
      <c r="H44">
        <v>4</v>
      </c>
      <c r="I44">
        <v>0</v>
      </c>
      <c r="J44">
        <v>0</v>
      </c>
      <c r="K44">
        <v>29</v>
      </c>
      <c r="L44">
        <v>7</v>
      </c>
      <c r="M44">
        <v>0</v>
      </c>
      <c r="N44">
        <v>0</v>
      </c>
      <c r="O44">
        <v>0</v>
      </c>
      <c r="P44">
        <v>1</v>
      </c>
      <c r="Q44">
        <v>2</v>
      </c>
      <c r="R44">
        <v>0</v>
      </c>
      <c r="S44">
        <v>56</v>
      </c>
      <c r="T44">
        <v>0</v>
      </c>
      <c r="U44">
        <v>2</v>
      </c>
      <c r="V44">
        <v>0</v>
      </c>
      <c r="W44">
        <v>9</v>
      </c>
      <c r="X44">
        <v>10</v>
      </c>
      <c r="Y44">
        <v>18</v>
      </c>
      <c r="Z44">
        <v>23</v>
      </c>
      <c r="AA44">
        <v>1</v>
      </c>
      <c r="AB44">
        <v>12</v>
      </c>
      <c r="AC44">
        <v>1</v>
      </c>
      <c r="AD44">
        <v>13</v>
      </c>
      <c r="AE44">
        <v>0</v>
      </c>
      <c r="AF44">
        <v>0</v>
      </c>
      <c r="AG44">
        <v>0</v>
      </c>
      <c r="AH44">
        <v>0</v>
      </c>
      <c r="AI44">
        <v>6</v>
      </c>
      <c r="AJ44">
        <v>2</v>
      </c>
      <c r="AK44">
        <v>3</v>
      </c>
      <c r="AL44">
        <v>5</v>
      </c>
      <c r="AM44">
        <v>18</v>
      </c>
      <c r="AN44">
        <v>0</v>
      </c>
      <c r="AO44">
        <v>38</v>
      </c>
      <c r="AP44">
        <v>3</v>
      </c>
      <c r="AQ44">
        <v>8</v>
      </c>
      <c r="AR44">
        <v>12</v>
      </c>
      <c r="AS44">
        <v>10</v>
      </c>
      <c r="AT44">
        <v>0</v>
      </c>
      <c r="AU44">
        <v>0</v>
      </c>
      <c r="AV44">
        <v>1</v>
      </c>
      <c r="AW44">
        <v>8</v>
      </c>
      <c r="AX44">
        <v>1</v>
      </c>
      <c r="AY44">
        <v>2</v>
      </c>
      <c r="AZ44">
        <v>5</v>
      </c>
      <c r="BA44">
        <v>2</v>
      </c>
      <c r="BB44">
        <v>7</v>
      </c>
      <c r="BC44">
        <v>4</v>
      </c>
      <c r="BD44">
        <v>1</v>
      </c>
      <c r="BE44">
        <v>4</v>
      </c>
      <c r="BF44">
        <v>0</v>
      </c>
    </row>
    <row r="45" spans="1:58">
      <c r="A45" s="4" t="s">
        <v>338</v>
      </c>
      <c r="B45" s="5" t="s">
        <v>339</v>
      </c>
      <c r="C45" s="5" t="s">
        <v>243</v>
      </c>
      <c r="D45" s="5" t="s">
        <v>4</v>
      </c>
      <c r="E45">
        <v>6</v>
      </c>
      <c r="F45">
        <v>9</v>
      </c>
      <c r="G45">
        <v>0</v>
      </c>
      <c r="H45">
        <v>0</v>
      </c>
      <c r="I45">
        <v>0</v>
      </c>
      <c r="J45">
        <v>0</v>
      </c>
      <c r="K45">
        <v>6</v>
      </c>
      <c r="L45">
        <v>0</v>
      </c>
      <c r="M45">
        <v>2</v>
      </c>
      <c r="N45">
        <v>0</v>
      </c>
      <c r="O45">
        <v>0</v>
      </c>
      <c r="P45">
        <v>0</v>
      </c>
      <c r="Q45">
        <v>1</v>
      </c>
      <c r="R45">
        <v>1</v>
      </c>
      <c r="S45">
        <v>4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3</v>
      </c>
      <c r="AA45">
        <v>0</v>
      </c>
      <c r="AB45">
        <v>1</v>
      </c>
      <c r="AC45">
        <v>0</v>
      </c>
      <c r="AD45">
        <v>4</v>
      </c>
      <c r="AE45">
        <v>3</v>
      </c>
      <c r="AF45">
        <v>0</v>
      </c>
      <c r="AG45">
        <v>0</v>
      </c>
      <c r="AH45">
        <v>0</v>
      </c>
      <c r="AI45">
        <v>3</v>
      </c>
      <c r="AJ45">
        <v>7</v>
      </c>
      <c r="AK45">
        <v>4</v>
      </c>
      <c r="AL45">
        <v>3</v>
      </c>
      <c r="AM45">
        <v>0</v>
      </c>
      <c r="AN45">
        <v>0</v>
      </c>
      <c r="AO45">
        <v>3</v>
      </c>
      <c r="AP45">
        <v>0</v>
      </c>
      <c r="AQ45">
        <v>4</v>
      </c>
      <c r="AR45">
        <v>2</v>
      </c>
      <c r="AS45">
        <v>4</v>
      </c>
      <c r="AT45">
        <v>0</v>
      </c>
      <c r="AU45">
        <v>0</v>
      </c>
      <c r="AV45">
        <v>0</v>
      </c>
      <c r="AW45">
        <v>3</v>
      </c>
      <c r="AX45">
        <v>0</v>
      </c>
      <c r="AY45">
        <v>7</v>
      </c>
      <c r="AZ45">
        <v>3</v>
      </c>
      <c r="BA45">
        <v>0</v>
      </c>
      <c r="BB45">
        <v>3</v>
      </c>
      <c r="BC45">
        <v>0</v>
      </c>
      <c r="BD45">
        <v>3</v>
      </c>
      <c r="BE45">
        <v>3</v>
      </c>
      <c r="BF45">
        <v>1</v>
      </c>
    </row>
    <row r="46" spans="1:58">
      <c r="A46" s="4" t="s">
        <v>340</v>
      </c>
      <c r="B46" s="5" t="s">
        <v>341</v>
      </c>
      <c r="C46" s="5" t="s">
        <v>342</v>
      </c>
      <c r="D46" s="5" t="s">
        <v>4</v>
      </c>
      <c r="E46">
        <v>51</v>
      </c>
      <c r="F46">
        <v>12</v>
      </c>
      <c r="G46">
        <v>0</v>
      </c>
      <c r="H46">
        <v>18</v>
      </c>
      <c r="I46">
        <v>0</v>
      </c>
      <c r="J46">
        <v>0</v>
      </c>
      <c r="K46">
        <v>18</v>
      </c>
      <c r="L46">
        <v>5</v>
      </c>
      <c r="M46">
        <v>1</v>
      </c>
      <c r="N46">
        <v>5</v>
      </c>
      <c r="O46">
        <v>0</v>
      </c>
      <c r="P46">
        <v>3</v>
      </c>
      <c r="Q46">
        <v>2</v>
      </c>
      <c r="R46">
        <v>0</v>
      </c>
      <c r="S46">
        <v>14</v>
      </c>
      <c r="T46">
        <v>0</v>
      </c>
      <c r="U46">
        <v>0</v>
      </c>
      <c r="V46">
        <v>0</v>
      </c>
      <c r="W46">
        <v>11</v>
      </c>
      <c r="X46">
        <v>20</v>
      </c>
      <c r="Y46">
        <v>16</v>
      </c>
      <c r="Z46">
        <v>9</v>
      </c>
      <c r="AA46">
        <v>1</v>
      </c>
      <c r="AB46">
        <v>16</v>
      </c>
      <c r="AC46">
        <v>0</v>
      </c>
      <c r="AD46">
        <v>11</v>
      </c>
      <c r="AE46">
        <v>1</v>
      </c>
      <c r="AF46">
        <v>0</v>
      </c>
      <c r="AG46">
        <v>2</v>
      </c>
      <c r="AH46">
        <v>0</v>
      </c>
      <c r="AI46">
        <v>23</v>
      </c>
      <c r="AJ46">
        <v>0</v>
      </c>
      <c r="AK46">
        <v>1</v>
      </c>
      <c r="AL46">
        <v>6</v>
      </c>
      <c r="AM46">
        <v>4</v>
      </c>
      <c r="AN46">
        <v>0</v>
      </c>
      <c r="AO46">
        <v>46</v>
      </c>
      <c r="AP46">
        <v>0</v>
      </c>
      <c r="AQ46">
        <v>16</v>
      </c>
      <c r="AR46">
        <v>4</v>
      </c>
      <c r="AS46">
        <v>13</v>
      </c>
      <c r="AT46">
        <v>0</v>
      </c>
      <c r="AU46">
        <v>0</v>
      </c>
      <c r="AV46">
        <v>0</v>
      </c>
      <c r="AW46">
        <v>20</v>
      </c>
      <c r="AX46">
        <v>0</v>
      </c>
      <c r="AY46">
        <v>19</v>
      </c>
      <c r="AZ46">
        <v>3</v>
      </c>
      <c r="BA46">
        <v>4</v>
      </c>
      <c r="BB46">
        <v>3</v>
      </c>
      <c r="BC46">
        <v>2</v>
      </c>
      <c r="BD46">
        <v>12</v>
      </c>
      <c r="BE46">
        <v>13</v>
      </c>
      <c r="BF46">
        <v>0</v>
      </c>
    </row>
    <row r="47" spans="1:58">
      <c r="A47" s="4" t="s">
        <v>343</v>
      </c>
      <c r="B47" s="5" t="s">
        <v>344</v>
      </c>
      <c r="C47" s="5" t="s">
        <v>284</v>
      </c>
      <c r="D47" s="5" t="s">
        <v>4</v>
      </c>
      <c r="E47">
        <v>50</v>
      </c>
      <c r="F47">
        <v>31</v>
      </c>
      <c r="G47">
        <v>3</v>
      </c>
      <c r="H47">
        <v>9</v>
      </c>
      <c r="I47">
        <v>1</v>
      </c>
      <c r="J47">
        <v>2</v>
      </c>
      <c r="K47">
        <v>8</v>
      </c>
      <c r="L47">
        <v>2</v>
      </c>
      <c r="M47">
        <v>19</v>
      </c>
      <c r="N47">
        <v>1</v>
      </c>
      <c r="O47">
        <v>0</v>
      </c>
      <c r="P47">
        <v>1</v>
      </c>
      <c r="Q47">
        <v>17</v>
      </c>
      <c r="R47">
        <v>0</v>
      </c>
      <c r="S47">
        <v>14</v>
      </c>
      <c r="T47">
        <v>0</v>
      </c>
      <c r="U47">
        <v>0</v>
      </c>
      <c r="V47">
        <v>0</v>
      </c>
      <c r="W47">
        <v>2</v>
      </c>
      <c r="X47">
        <v>3</v>
      </c>
      <c r="Y47">
        <v>2</v>
      </c>
      <c r="Z47">
        <v>5</v>
      </c>
      <c r="AA47">
        <v>0</v>
      </c>
      <c r="AB47">
        <v>9</v>
      </c>
      <c r="AC47">
        <v>0</v>
      </c>
      <c r="AD47">
        <v>8</v>
      </c>
      <c r="AE47">
        <v>3</v>
      </c>
      <c r="AF47">
        <v>1</v>
      </c>
      <c r="AG47">
        <v>1</v>
      </c>
      <c r="AH47">
        <v>0</v>
      </c>
      <c r="AI47">
        <v>5</v>
      </c>
      <c r="AJ47">
        <v>9</v>
      </c>
      <c r="AK47">
        <v>2</v>
      </c>
      <c r="AL47">
        <v>12</v>
      </c>
      <c r="AM47">
        <v>2</v>
      </c>
      <c r="AN47">
        <v>0</v>
      </c>
      <c r="AO47">
        <v>53</v>
      </c>
      <c r="AP47">
        <v>0</v>
      </c>
      <c r="AQ47">
        <v>6</v>
      </c>
      <c r="AR47">
        <v>5</v>
      </c>
      <c r="AS47">
        <v>5</v>
      </c>
      <c r="AT47">
        <v>0</v>
      </c>
      <c r="AU47">
        <v>2</v>
      </c>
      <c r="AV47">
        <v>1</v>
      </c>
      <c r="AW47">
        <v>6</v>
      </c>
      <c r="AX47">
        <v>0</v>
      </c>
      <c r="AY47">
        <v>3</v>
      </c>
      <c r="AZ47">
        <v>1</v>
      </c>
      <c r="BA47">
        <v>2</v>
      </c>
      <c r="BB47">
        <v>5</v>
      </c>
      <c r="BC47">
        <v>1</v>
      </c>
      <c r="BD47">
        <v>2</v>
      </c>
      <c r="BE47">
        <v>1</v>
      </c>
      <c r="BF47">
        <v>0</v>
      </c>
    </row>
    <row r="48" spans="1:58">
      <c r="A48" s="4" t="s">
        <v>345</v>
      </c>
      <c r="B48" s="5" t="s">
        <v>346</v>
      </c>
      <c r="C48" s="5" t="s">
        <v>263</v>
      </c>
      <c r="D48" s="5" t="s">
        <v>4</v>
      </c>
      <c r="E48">
        <v>8</v>
      </c>
      <c r="F48">
        <v>7</v>
      </c>
      <c r="G48">
        <v>0</v>
      </c>
      <c r="H48">
        <v>0</v>
      </c>
      <c r="I48">
        <v>0</v>
      </c>
      <c r="J48">
        <v>0</v>
      </c>
      <c r="K48">
        <v>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</v>
      </c>
      <c r="T48">
        <v>0</v>
      </c>
      <c r="U48">
        <v>0</v>
      </c>
      <c r="V48">
        <v>0</v>
      </c>
      <c r="W48">
        <v>4</v>
      </c>
      <c r="X48">
        <v>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</v>
      </c>
      <c r="AE48">
        <v>0</v>
      </c>
      <c r="AF48">
        <v>0</v>
      </c>
      <c r="AG48">
        <v>0</v>
      </c>
      <c r="AH48">
        <v>0</v>
      </c>
      <c r="AI48">
        <v>1</v>
      </c>
      <c r="AJ48">
        <v>1</v>
      </c>
      <c r="AK48">
        <v>0</v>
      </c>
      <c r="AL48">
        <v>4</v>
      </c>
      <c r="AM48">
        <v>0</v>
      </c>
      <c r="AN48">
        <v>0</v>
      </c>
      <c r="AO48">
        <v>0</v>
      </c>
      <c r="AP48">
        <v>0</v>
      </c>
      <c r="AQ48">
        <v>6</v>
      </c>
      <c r="AR48">
        <v>2</v>
      </c>
      <c r="AS48">
        <v>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1</v>
      </c>
      <c r="BF48">
        <v>0</v>
      </c>
    </row>
    <row r="49" spans="1:58">
      <c r="A49" s="4" t="s">
        <v>347</v>
      </c>
      <c r="B49" s="5" t="s">
        <v>348</v>
      </c>
      <c r="C49" s="5" t="s">
        <v>279</v>
      </c>
      <c r="D49" s="5" t="s">
        <v>4</v>
      </c>
      <c r="E49">
        <v>13</v>
      </c>
      <c r="F49">
        <v>7</v>
      </c>
      <c r="G49">
        <v>0</v>
      </c>
      <c r="H49">
        <v>3</v>
      </c>
      <c r="I49">
        <v>0</v>
      </c>
      <c r="J49">
        <v>1</v>
      </c>
      <c r="K49">
        <v>14</v>
      </c>
      <c r="L49">
        <v>3</v>
      </c>
      <c r="M49">
        <v>1</v>
      </c>
      <c r="N49">
        <v>1</v>
      </c>
      <c r="O49">
        <v>0</v>
      </c>
      <c r="P49">
        <v>0</v>
      </c>
      <c r="Q49">
        <v>5</v>
      </c>
      <c r="R49">
        <v>1</v>
      </c>
      <c r="S49">
        <v>9</v>
      </c>
      <c r="T49">
        <v>0</v>
      </c>
      <c r="U49">
        <v>0</v>
      </c>
      <c r="V49">
        <v>0</v>
      </c>
      <c r="W49">
        <v>1</v>
      </c>
      <c r="X49">
        <v>2</v>
      </c>
      <c r="Y49">
        <v>8</v>
      </c>
      <c r="Z49">
        <v>3</v>
      </c>
      <c r="AA49">
        <v>0</v>
      </c>
      <c r="AB49">
        <v>0</v>
      </c>
      <c r="AC49">
        <v>0</v>
      </c>
      <c r="AD49">
        <v>14</v>
      </c>
      <c r="AE49">
        <v>1</v>
      </c>
      <c r="AF49">
        <v>1</v>
      </c>
      <c r="AG49">
        <v>0</v>
      </c>
      <c r="AH49">
        <v>0</v>
      </c>
      <c r="AI49">
        <v>3</v>
      </c>
      <c r="AJ49">
        <v>2</v>
      </c>
      <c r="AK49">
        <v>6</v>
      </c>
      <c r="AL49">
        <v>2</v>
      </c>
      <c r="AM49">
        <v>1</v>
      </c>
      <c r="AN49">
        <v>0</v>
      </c>
      <c r="AO49">
        <v>8</v>
      </c>
      <c r="AP49">
        <v>0</v>
      </c>
      <c r="AQ49">
        <v>3</v>
      </c>
      <c r="AR49">
        <v>5</v>
      </c>
      <c r="AS49">
        <v>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</v>
      </c>
      <c r="AZ49">
        <v>3</v>
      </c>
      <c r="BA49">
        <v>3</v>
      </c>
      <c r="BB49">
        <v>2</v>
      </c>
      <c r="BC49">
        <v>1</v>
      </c>
      <c r="BD49">
        <v>2</v>
      </c>
      <c r="BE49">
        <v>3</v>
      </c>
      <c r="BF49">
        <v>0</v>
      </c>
    </row>
    <row r="50" spans="1:58">
      <c r="A50" s="4" t="s">
        <v>349</v>
      </c>
      <c r="B50" s="5" t="s">
        <v>350</v>
      </c>
      <c r="C50" s="5" t="s">
        <v>263</v>
      </c>
      <c r="D50" s="5" t="s">
        <v>4</v>
      </c>
      <c r="E50">
        <v>5</v>
      </c>
      <c r="F50">
        <v>2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2</v>
      </c>
      <c r="T50">
        <v>0</v>
      </c>
      <c r="U50">
        <v>4</v>
      </c>
      <c r="V50">
        <v>0</v>
      </c>
      <c r="W50">
        <v>0</v>
      </c>
      <c r="X50">
        <v>0</v>
      </c>
      <c r="Y50">
        <v>1</v>
      </c>
      <c r="Z50">
        <v>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4</v>
      </c>
      <c r="AP50">
        <v>0</v>
      </c>
      <c r="AQ50">
        <v>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4</v>
      </c>
      <c r="AX50">
        <v>0</v>
      </c>
      <c r="AY50">
        <v>1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4</v>
      </c>
      <c r="BF50">
        <v>0</v>
      </c>
    </row>
    <row r="51" spans="1:58">
      <c r="A51" s="4" t="s">
        <v>351</v>
      </c>
      <c r="B51" s="5" t="s">
        <v>352</v>
      </c>
      <c r="C51" s="5" t="s">
        <v>342</v>
      </c>
      <c r="D51" s="5" t="s">
        <v>4</v>
      </c>
      <c r="E51">
        <v>5</v>
      </c>
      <c r="F51">
        <v>2</v>
      </c>
      <c r="G51">
        <v>5</v>
      </c>
      <c r="H51">
        <v>0</v>
      </c>
      <c r="I51">
        <v>0</v>
      </c>
      <c r="J51">
        <v>0</v>
      </c>
      <c r="K51">
        <v>3</v>
      </c>
      <c r="L51">
        <v>0</v>
      </c>
      <c r="M51">
        <v>1</v>
      </c>
      <c r="N51">
        <v>0</v>
      </c>
      <c r="O51">
        <v>0</v>
      </c>
      <c r="P51">
        <v>0</v>
      </c>
      <c r="Q51">
        <v>2</v>
      </c>
      <c r="R51">
        <v>0</v>
      </c>
      <c r="S51">
        <v>9</v>
      </c>
      <c r="T51">
        <v>0</v>
      </c>
      <c r="U51">
        <v>0</v>
      </c>
      <c r="V51">
        <v>0</v>
      </c>
      <c r="W51">
        <v>2</v>
      </c>
      <c r="X51">
        <v>3</v>
      </c>
      <c r="Y51">
        <v>0</v>
      </c>
      <c r="Z51">
        <v>2</v>
      </c>
      <c r="AA51">
        <v>0</v>
      </c>
      <c r="AB51">
        <v>2</v>
      </c>
      <c r="AC51">
        <v>0</v>
      </c>
      <c r="AD51">
        <v>2</v>
      </c>
      <c r="AE51">
        <v>0</v>
      </c>
      <c r="AF51">
        <v>0</v>
      </c>
      <c r="AG51">
        <v>0</v>
      </c>
      <c r="AH51">
        <v>0</v>
      </c>
      <c r="AI51">
        <v>2</v>
      </c>
      <c r="AJ51">
        <v>2</v>
      </c>
      <c r="AK51">
        <v>0</v>
      </c>
      <c r="AL51">
        <v>2</v>
      </c>
      <c r="AM51">
        <v>4</v>
      </c>
      <c r="AN51">
        <v>0</v>
      </c>
      <c r="AO51">
        <v>13</v>
      </c>
      <c r="AP51">
        <v>0</v>
      </c>
      <c r="AQ51">
        <v>10</v>
      </c>
      <c r="AR51">
        <v>1</v>
      </c>
      <c r="AS51">
        <v>2</v>
      </c>
      <c r="AT51">
        <v>0</v>
      </c>
      <c r="AU51">
        <v>0</v>
      </c>
      <c r="AV51">
        <v>0</v>
      </c>
      <c r="AW51">
        <v>2</v>
      </c>
      <c r="AX51">
        <v>0</v>
      </c>
      <c r="AY51">
        <v>1</v>
      </c>
      <c r="AZ51">
        <v>0</v>
      </c>
      <c r="BA51">
        <v>0</v>
      </c>
      <c r="BB51">
        <v>1</v>
      </c>
      <c r="BC51">
        <v>2</v>
      </c>
      <c r="BD51">
        <v>1</v>
      </c>
      <c r="BE51">
        <v>0</v>
      </c>
      <c r="BF51">
        <v>2</v>
      </c>
    </row>
    <row r="52" spans="1:58">
      <c r="A52" s="4" t="s">
        <v>353</v>
      </c>
      <c r="B52" s="5" t="s">
        <v>354</v>
      </c>
      <c r="C52" s="5" t="s">
        <v>274</v>
      </c>
      <c r="D52" s="5" t="s">
        <v>4</v>
      </c>
      <c r="E52">
        <v>4</v>
      </c>
      <c r="F52">
        <v>3</v>
      </c>
      <c r="G52">
        <v>0</v>
      </c>
      <c r="H52">
        <v>10</v>
      </c>
      <c r="I52">
        <v>0</v>
      </c>
      <c r="J52">
        <v>0</v>
      </c>
      <c r="K52">
        <v>5</v>
      </c>
      <c r="L52">
        <v>0</v>
      </c>
      <c r="M52">
        <v>11</v>
      </c>
      <c r="N52">
        <v>0</v>
      </c>
      <c r="O52">
        <v>0</v>
      </c>
      <c r="P52">
        <v>0</v>
      </c>
      <c r="Q52">
        <v>3</v>
      </c>
      <c r="R52">
        <v>0</v>
      </c>
      <c r="S52">
        <v>1</v>
      </c>
      <c r="T52">
        <v>0</v>
      </c>
      <c r="U52">
        <v>0</v>
      </c>
      <c r="V52">
        <v>0</v>
      </c>
      <c r="W52">
        <v>0</v>
      </c>
      <c r="X52">
        <v>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4</v>
      </c>
      <c r="AK52">
        <v>1</v>
      </c>
      <c r="AL52">
        <v>1</v>
      </c>
      <c r="AM52">
        <v>2</v>
      </c>
      <c r="AN52">
        <v>0</v>
      </c>
      <c r="AO52">
        <v>0</v>
      </c>
      <c r="AP52">
        <v>0</v>
      </c>
      <c r="AQ52">
        <v>1</v>
      </c>
      <c r="AR52">
        <v>2</v>
      </c>
      <c r="AS52">
        <v>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</v>
      </c>
      <c r="AZ52">
        <v>0</v>
      </c>
      <c r="BA52">
        <v>5</v>
      </c>
      <c r="BB52">
        <v>0</v>
      </c>
      <c r="BC52">
        <v>4</v>
      </c>
      <c r="BD52">
        <v>4</v>
      </c>
      <c r="BE52">
        <v>1</v>
      </c>
      <c r="BF52">
        <v>0</v>
      </c>
    </row>
    <row r="53" spans="1:58">
      <c r="A53" s="4" t="s">
        <v>355</v>
      </c>
      <c r="B53" s="5" t="s">
        <v>356</v>
      </c>
      <c r="C53" s="5" t="s">
        <v>260</v>
      </c>
      <c r="D53" s="5" t="s">
        <v>4</v>
      </c>
      <c r="E53">
        <v>28</v>
      </c>
      <c r="F53">
        <v>7</v>
      </c>
      <c r="G53">
        <v>0</v>
      </c>
      <c r="H53">
        <v>0</v>
      </c>
      <c r="I53">
        <v>0</v>
      </c>
      <c r="J53">
        <v>0</v>
      </c>
      <c r="K53">
        <v>27</v>
      </c>
      <c r="L53">
        <v>7</v>
      </c>
      <c r="M53">
        <v>8</v>
      </c>
      <c r="N53">
        <v>0</v>
      </c>
      <c r="O53">
        <v>0</v>
      </c>
      <c r="P53">
        <v>0</v>
      </c>
      <c r="Q53">
        <v>21</v>
      </c>
      <c r="R53">
        <v>0</v>
      </c>
      <c r="S53">
        <v>7</v>
      </c>
      <c r="T53">
        <v>0</v>
      </c>
      <c r="U53">
        <v>0</v>
      </c>
      <c r="V53">
        <v>0</v>
      </c>
      <c r="W53">
        <v>8</v>
      </c>
      <c r="X53">
        <v>1</v>
      </c>
      <c r="Y53">
        <v>4</v>
      </c>
      <c r="Z53">
        <v>1</v>
      </c>
      <c r="AA53">
        <v>0</v>
      </c>
      <c r="AB53">
        <v>12</v>
      </c>
      <c r="AC53">
        <v>0</v>
      </c>
      <c r="AD53">
        <v>16</v>
      </c>
      <c r="AE53">
        <v>0</v>
      </c>
      <c r="AF53">
        <v>0</v>
      </c>
      <c r="AG53">
        <v>0</v>
      </c>
      <c r="AH53">
        <v>0</v>
      </c>
      <c r="AI53">
        <v>11</v>
      </c>
      <c r="AJ53">
        <v>11</v>
      </c>
      <c r="AK53">
        <v>1</v>
      </c>
      <c r="AL53">
        <v>25</v>
      </c>
      <c r="AM53">
        <v>0</v>
      </c>
      <c r="AN53">
        <v>0</v>
      </c>
      <c r="AO53">
        <v>23</v>
      </c>
      <c r="AP53">
        <v>1</v>
      </c>
      <c r="AQ53">
        <v>1</v>
      </c>
      <c r="AR53">
        <v>18</v>
      </c>
      <c r="AS53">
        <v>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</v>
      </c>
      <c r="AZ53">
        <v>0</v>
      </c>
      <c r="BA53">
        <v>3</v>
      </c>
      <c r="BB53">
        <v>12</v>
      </c>
      <c r="BC53">
        <v>1</v>
      </c>
      <c r="BD53">
        <v>7</v>
      </c>
      <c r="BE53">
        <v>2</v>
      </c>
      <c r="BF53">
        <v>0</v>
      </c>
    </row>
    <row r="54" spans="1:58">
      <c r="A54" s="4" t="s">
        <v>357</v>
      </c>
      <c r="B54" s="5" t="s">
        <v>358</v>
      </c>
      <c r="C54" s="5" t="s">
        <v>260</v>
      </c>
      <c r="D54" s="5" t="s">
        <v>4</v>
      </c>
      <c r="E54">
        <v>10</v>
      </c>
      <c r="F54">
        <v>15</v>
      </c>
      <c r="G54">
        <v>1</v>
      </c>
      <c r="H54">
        <v>0</v>
      </c>
      <c r="I54">
        <v>0</v>
      </c>
      <c r="J54">
        <v>3</v>
      </c>
      <c r="K54">
        <v>4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0</v>
      </c>
      <c r="S54">
        <v>1</v>
      </c>
      <c r="T54">
        <v>0</v>
      </c>
      <c r="U54">
        <v>2</v>
      </c>
      <c r="V54">
        <v>2</v>
      </c>
      <c r="W54">
        <v>2</v>
      </c>
      <c r="X54">
        <v>0</v>
      </c>
      <c r="Y54">
        <v>0</v>
      </c>
      <c r="Z54">
        <v>1</v>
      </c>
      <c r="AA54">
        <v>0</v>
      </c>
      <c r="AB54">
        <v>2</v>
      </c>
      <c r="AC54">
        <v>0</v>
      </c>
      <c r="AD54">
        <v>3</v>
      </c>
      <c r="AE54">
        <v>1</v>
      </c>
      <c r="AF54">
        <v>0</v>
      </c>
      <c r="AG54">
        <v>1</v>
      </c>
      <c r="AH54">
        <v>0</v>
      </c>
      <c r="AI54">
        <v>2</v>
      </c>
      <c r="AJ54">
        <v>5</v>
      </c>
      <c r="AK54">
        <v>0</v>
      </c>
      <c r="AL54">
        <v>6</v>
      </c>
      <c r="AM54">
        <v>0</v>
      </c>
      <c r="AN54">
        <v>0</v>
      </c>
      <c r="AO54">
        <v>0</v>
      </c>
      <c r="AP54">
        <v>0</v>
      </c>
      <c r="AQ54">
        <v>2</v>
      </c>
      <c r="AR54">
        <v>3</v>
      </c>
      <c r="AS54">
        <v>1</v>
      </c>
      <c r="AT54">
        <v>0</v>
      </c>
      <c r="AU54">
        <v>0</v>
      </c>
      <c r="AV54">
        <v>0</v>
      </c>
      <c r="AW54">
        <v>2</v>
      </c>
      <c r="AX54">
        <v>2</v>
      </c>
      <c r="AY54">
        <v>1</v>
      </c>
      <c r="AZ54">
        <v>0</v>
      </c>
      <c r="BA54">
        <v>3</v>
      </c>
      <c r="BB54">
        <v>2</v>
      </c>
      <c r="BC54">
        <v>0</v>
      </c>
      <c r="BD54">
        <v>7</v>
      </c>
      <c r="BE54">
        <v>2</v>
      </c>
      <c r="BF54">
        <v>1</v>
      </c>
    </row>
    <row r="55" spans="1:58">
      <c r="A55" s="4" t="s">
        <v>359</v>
      </c>
      <c r="B55" s="5" t="s">
        <v>360</v>
      </c>
      <c r="C55" s="5" t="s">
        <v>342</v>
      </c>
      <c r="D55" s="5" t="s">
        <v>4</v>
      </c>
      <c r="E55">
        <v>9</v>
      </c>
      <c r="F55">
        <v>2</v>
      </c>
      <c r="G55">
        <v>0</v>
      </c>
      <c r="H55">
        <v>1</v>
      </c>
      <c r="I55">
        <v>0</v>
      </c>
      <c r="J55">
        <v>0</v>
      </c>
      <c r="K55">
        <v>2</v>
      </c>
      <c r="L55">
        <v>1</v>
      </c>
      <c r="M55">
        <v>0</v>
      </c>
      <c r="N55">
        <v>0</v>
      </c>
      <c r="O55">
        <v>0</v>
      </c>
      <c r="P55">
        <v>0</v>
      </c>
      <c r="Q55">
        <v>3</v>
      </c>
      <c r="R55">
        <v>0</v>
      </c>
      <c r="S55">
        <v>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0</v>
      </c>
      <c r="AK55">
        <v>0</v>
      </c>
      <c r="AL55">
        <v>0</v>
      </c>
      <c r="AM55">
        <v>1</v>
      </c>
      <c r="AN55">
        <v>0</v>
      </c>
      <c r="AO55">
        <v>0</v>
      </c>
      <c r="AP55">
        <v>0</v>
      </c>
      <c r="AQ55">
        <v>0</v>
      </c>
      <c r="AR55">
        <v>2</v>
      </c>
      <c r="AS55">
        <v>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2</v>
      </c>
    </row>
    <row r="56" spans="1:58">
      <c r="A56" s="4" t="s">
        <v>361</v>
      </c>
      <c r="B56" s="5" t="s">
        <v>362</v>
      </c>
      <c r="C56" s="5" t="s">
        <v>260</v>
      </c>
      <c r="D56" s="5" t="s">
        <v>4</v>
      </c>
      <c r="E56">
        <v>25</v>
      </c>
      <c r="F56">
        <v>8</v>
      </c>
      <c r="G56">
        <v>0</v>
      </c>
      <c r="H56">
        <v>0</v>
      </c>
      <c r="I56">
        <v>0</v>
      </c>
      <c r="J56">
        <v>0</v>
      </c>
      <c r="K56">
        <v>16</v>
      </c>
      <c r="L56">
        <v>11</v>
      </c>
      <c r="M56">
        <v>0</v>
      </c>
      <c r="N56">
        <v>0</v>
      </c>
      <c r="O56">
        <v>0</v>
      </c>
      <c r="P56">
        <v>0</v>
      </c>
      <c r="Q56">
        <v>3</v>
      </c>
      <c r="R56">
        <v>0</v>
      </c>
      <c r="S56">
        <v>7</v>
      </c>
      <c r="T56">
        <v>0</v>
      </c>
      <c r="U56">
        <v>1</v>
      </c>
      <c r="V56">
        <v>0</v>
      </c>
      <c r="W56">
        <v>0</v>
      </c>
      <c r="X56">
        <v>21</v>
      </c>
      <c r="Y56">
        <v>2</v>
      </c>
      <c r="Z56">
        <v>7</v>
      </c>
      <c r="AA56">
        <v>0</v>
      </c>
      <c r="AB56">
        <v>1</v>
      </c>
      <c r="AC56">
        <v>0</v>
      </c>
      <c r="AD56">
        <v>2</v>
      </c>
      <c r="AE56">
        <v>0</v>
      </c>
      <c r="AF56">
        <v>0</v>
      </c>
      <c r="AG56">
        <v>0</v>
      </c>
      <c r="AH56">
        <v>0</v>
      </c>
      <c r="AI56">
        <v>6</v>
      </c>
      <c r="AJ56">
        <v>1</v>
      </c>
      <c r="AK56">
        <v>2</v>
      </c>
      <c r="AL56">
        <v>1</v>
      </c>
      <c r="AM56">
        <v>9</v>
      </c>
      <c r="AN56">
        <v>0</v>
      </c>
      <c r="AO56">
        <v>2</v>
      </c>
      <c r="AP56">
        <v>0</v>
      </c>
      <c r="AQ56">
        <v>8</v>
      </c>
      <c r="AR56">
        <v>0</v>
      </c>
      <c r="AS56">
        <v>12</v>
      </c>
      <c r="AT56">
        <v>1</v>
      </c>
      <c r="AU56">
        <v>0</v>
      </c>
      <c r="AV56">
        <v>0</v>
      </c>
      <c r="AW56">
        <v>13</v>
      </c>
      <c r="AX56">
        <v>0</v>
      </c>
      <c r="AY56">
        <v>8</v>
      </c>
      <c r="AZ56">
        <v>7</v>
      </c>
      <c r="BA56">
        <v>10</v>
      </c>
      <c r="BB56">
        <v>1</v>
      </c>
      <c r="BC56">
        <v>1</v>
      </c>
      <c r="BD56">
        <v>0</v>
      </c>
      <c r="BE56">
        <v>4</v>
      </c>
      <c r="BF56">
        <v>0</v>
      </c>
    </row>
    <row r="57" spans="1:58">
      <c r="A57" s="4" t="s">
        <v>363</v>
      </c>
      <c r="B57" s="5" t="s">
        <v>364</v>
      </c>
      <c r="C57" s="5" t="s">
        <v>260</v>
      </c>
      <c r="D57" s="5" t="s">
        <v>4</v>
      </c>
      <c r="E57">
        <v>13</v>
      </c>
      <c r="F57">
        <v>8</v>
      </c>
      <c r="G57">
        <v>0</v>
      </c>
      <c r="H57">
        <v>0</v>
      </c>
      <c r="I57">
        <v>0</v>
      </c>
      <c r="J57">
        <v>0</v>
      </c>
      <c r="K57">
        <v>6</v>
      </c>
      <c r="L57">
        <v>1</v>
      </c>
      <c r="M57">
        <v>2</v>
      </c>
      <c r="N57">
        <v>0</v>
      </c>
      <c r="O57">
        <v>0</v>
      </c>
      <c r="P57">
        <v>1</v>
      </c>
      <c r="Q57">
        <v>0</v>
      </c>
      <c r="R57">
        <v>0</v>
      </c>
      <c r="S57">
        <v>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10</v>
      </c>
      <c r="AJ57">
        <v>0</v>
      </c>
      <c r="AK57">
        <v>0</v>
      </c>
      <c r="AL57">
        <v>2</v>
      </c>
      <c r="AM57">
        <v>0</v>
      </c>
      <c r="AN57">
        <v>0</v>
      </c>
      <c r="AO57">
        <v>12</v>
      </c>
      <c r="AP57">
        <v>0</v>
      </c>
      <c r="AQ57">
        <v>5</v>
      </c>
      <c r="AR57">
        <v>2</v>
      </c>
      <c r="AS57">
        <v>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</v>
      </c>
      <c r="BB57">
        <v>4</v>
      </c>
      <c r="BC57">
        <v>1</v>
      </c>
      <c r="BD57">
        <v>2</v>
      </c>
      <c r="BE57">
        <v>0</v>
      </c>
      <c r="BF57">
        <v>0</v>
      </c>
    </row>
    <row r="58" spans="1:58">
      <c r="A58" s="4" t="s">
        <v>365</v>
      </c>
      <c r="B58" s="5" t="s">
        <v>366</v>
      </c>
      <c r="C58" s="5" t="s">
        <v>292</v>
      </c>
      <c r="D58" s="5" t="s">
        <v>4</v>
      </c>
      <c r="E58">
        <v>20</v>
      </c>
      <c r="F58">
        <v>16</v>
      </c>
      <c r="G58">
        <v>0</v>
      </c>
      <c r="H58">
        <v>0</v>
      </c>
      <c r="I58">
        <v>0</v>
      </c>
      <c r="J58">
        <v>0</v>
      </c>
      <c r="K58">
        <v>1</v>
      </c>
      <c r="L58">
        <v>0</v>
      </c>
      <c r="M58">
        <v>0</v>
      </c>
      <c r="N58">
        <v>0</v>
      </c>
      <c r="O58">
        <v>0</v>
      </c>
      <c r="P58">
        <v>0</v>
      </c>
      <c r="Q58">
        <v>6</v>
      </c>
      <c r="R58">
        <v>0</v>
      </c>
      <c r="S58">
        <v>0</v>
      </c>
      <c r="T58">
        <v>0</v>
      </c>
      <c r="U58">
        <v>0</v>
      </c>
      <c r="V58">
        <v>10</v>
      </c>
      <c r="W58">
        <v>0</v>
      </c>
      <c r="X58">
        <v>0</v>
      </c>
      <c r="Y58">
        <v>54</v>
      </c>
      <c r="Z58">
        <v>0</v>
      </c>
      <c r="AA58">
        <v>0</v>
      </c>
      <c r="AB58">
        <v>0</v>
      </c>
      <c r="AC58">
        <v>0</v>
      </c>
      <c r="AD58">
        <v>16</v>
      </c>
      <c r="AE58">
        <v>0</v>
      </c>
      <c r="AF58">
        <v>0</v>
      </c>
      <c r="AG58">
        <v>0</v>
      </c>
      <c r="AH58">
        <v>0</v>
      </c>
      <c r="AI58">
        <v>1</v>
      </c>
      <c r="AJ58">
        <v>3</v>
      </c>
      <c r="AK58">
        <v>0</v>
      </c>
      <c r="AL58">
        <v>30</v>
      </c>
      <c r="AM58">
        <v>0</v>
      </c>
      <c r="AN58">
        <v>0</v>
      </c>
      <c r="AO58">
        <v>10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6</v>
      </c>
      <c r="AZ58">
        <v>0</v>
      </c>
      <c r="BA58">
        <v>0</v>
      </c>
      <c r="BB58">
        <v>9</v>
      </c>
      <c r="BC58">
        <v>0</v>
      </c>
      <c r="BD58">
        <v>0</v>
      </c>
      <c r="BE58">
        <v>0</v>
      </c>
      <c r="BF58">
        <v>0</v>
      </c>
    </row>
    <row r="59" spans="1:58">
      <c r="A59" s="4" t="s">
        <v>367</v>
      </c>
      <c r="B59" s="5" t="s">
        <v>368</v>
      </c>
      <c r="C59" s="5" t="s">
        <v>260</v>
      </c>
      <c r="D59" s="5" t="s">
        <v>4</v>
      </c>
      <c r="E59">
        <v>44</v>
      </c>
      <c r="F59">
        <v>25</v>
      </c>
      <c r="G59">
        <v>9</v>
      </c>
      <c r="H59">
        <v>22</v>
      </c>
      <c r="I59">
        <v>0</v>
      </c>
      <c r="J59">
        <v>0</v>
      </c>
      <c r="K59">
        <v>34</v>
      </c>
      <c r="L59">
        <v>3</v>
      </c>
      <c r="M59">
        <v>0</v>
      </c>
      <c r="N59">
        <v>0</v>
      </c>
      <c r="O59">
        <v>1</v>
      </c>
      <c r="P59">
        <v>0</v>
      </c>
      <c r="Q59">
        <v>3</v>
      </c>
      <c r="R59">
        <v>0</v>
      </c>
      <c r="S59">
        <v>6</v>
      </c>
      <c r="T59">
        <v>0</v>
      </c>
      <c r="U59">
        <v>1</v>
      </c>
      <c r="V59">
        <v>0</v>
      </c>
      <c r="W59">
        <v>3</v>
      </c>
      <c r="X59">
        <v>3</v>
      </c>
      <c r="Y59">
        <v>19</v>
      </c>
      <c r="Z59">
        <v>7</v>
      </c>
      <c r="AA59">
        <v>0</v>
      </c>
      <c r="AB59">
        <v>15</v>
      </c>
      <c r="AC59">
        <v>0</v>
      </c>
      <c r="AD59">
        <v>6</v>
      </c>
      <c r="AE59">
        <v>4</v>
      </c>
      <c r="AF59">
        <v>0</v>
      </c>
      <c r="AG59">
        <v>0</v>
      </c>
      <c r="AH59">
        <v>0</v>
      </c>
      <c r="AI59">
        <v>0</v>
      </c>
      <c r="AJ59">
        <v>14</v>
      </c>
      <c r="AK59">
        <v>2</v>
      </c>
      <c r="AL59">
        <v>24</v>
      </c>
      <c r="AM59">
        <v>3</v>
      </c>
      <c r="AN59">
        <v>0</v>
      </c>
      <c r="AO59">
        <v>8</v>
      </c>
      <c r="AP59">
        <v>1</v>
      </c>
      <c r="AQ59">
        <v>6</v>
      </c>
      <c r="AR59">
        <v>8</v>
      </c>
      <c r="AS59">
        <v>1</v>
      </c>
      <c r="AT59">
        <v>2</v>
      </c>
      <c r="AU59">
        <v>1</v>
      </c>
      <c r="AV59">
        <v>0</v>
      </c>
      <c r="AW59">
        <v>1</v>
      </c>
      <c r="AX59">
        <v>0</v>
      </c>
      <c r="AY59">
        <v>1</v>
      </c>
      <c r="AZ59">
        <v>0</v>
      </c>
      <c r="BA59">
        <v>0</v>
      </c>
      <c r="BB59">
        <v>12</v>
      </c>
      <c r="BC59">
        <v>5</v>
      </c>
      <c r="BD59">
        <v>1</v>
      </c>
      <c r="BE59">
        <v>2</v>
      </c>
      <c r="BF59">
        <v>4</v>
      </c>
    </row>
    <row r="60" spans="1:58">
      <c r="A60" s="4" t="s">
        <v>369</v>
      </c>
      <c r="B60" s="5" t="s">
        <v>370</v>
      </c>
      <c r="C60" s="5" t="s">
        <v>289</v>
      </c>
      <c r="D60" s="5" t="s">
        <v>4</v>
      </c>
      <c r="E60">
        <v>16</v>
      </c>
      <c r="F60">
        <v>10</v>
      </c>
      <c r="G60">
        <v>4</v>
      </c>
      <c r="H60">
        <v>2</v>
      </c>
      <c r="I60">
        <v>0</v>
      </c>
      <c r="J60">
        <v>2</v>
      </c>
      <c r="K60">
        <v>6</v>
      </c>
      <c r="L60">
        <v>1</v>
      </c>
      <c r="M60">
        <v>3</v>
      </c>
      <c r="N60">
        <v>0</v>
      </c>
      <c r="O60">
        <v>0</v>
      </c>
      <c r="P60">
        <v>1</v>
      </c>
      <c r="Q60">
        <v>5</v>
      </c>
      <c r="R60">
        <v>0</v>
      </c>
      <c r="S60">
        <v>24</v>
      </c>
      <c r="T60">
        <v>0</v>
      </c>
      <c r="U60">
        <v>0</v>
      </c>
      <c r="V60">
        <v>0</v>
      </c>
      <c r="W60">
        <v>2</v>
      </c>
      <c r="X60">
        <v>22</v>
      </c>
      <c r="Y60">
        <v>11</v>
      </c>
      <c r="Z60">
        <v>9</v>
      </c>
      <c r="AA60">
        <v>5</v>
      </c>
      <c r="AB60">
        <v>0</v>
      </c>
      <c r="AC60">
        <v>0</v>
      </c>
      <c r="AD60">
        <v>0</v>
      </c>
      <c r="AE60">
        <v>0</v>
      </c>
      <c r="AF60">
        <v>2</v>
      </c>
      <c r="AG60">
        <v>2</v>
      </c>
      <c r="AH60">
        <v>0</v>
      </c>
      <c r="AI60">
        <v>8</v>
      </c>
      <c r="AJ60">
        <v>13</v>
      </c>
      <c r="AK60">
        <v>0</v>
      </c>
      <c r="AL60">
        <v>1</v>
      </c>
      <c r="AM60">
        <v>1</v>
      </c>
      <c r="AN60">
        <v>0</v>
      </c>
      <c r="AO60">
        <v>20</v>
      </c>
      <c r="AP60">
        <v>0</v>
      </c>
      <c r="AQ60">
        <v>12</v>
      </c>
      <c r="AR60">
        <v>2</v>
      </c>
      <c r="AS60">
        <v>1</v>
      </c>
      <c r="AT60">
        <v>0</v>
      </c>
      <c r="AU60">
        <v>0</v>
      </c>
      <c r="AV60">
        <v>1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1</v>
      </c>
      <c r="BE60">
        <v>1</v>
      </c>
      <c r="BF60">
        <v>0</v>
      </c>
    </row>
    <row r="61" spans="1:58">
      <c r="A61" s="4" t="s">
        <v>371</v>
      </c>
      <c r="B61" s="5" t="s">
        <v>372</v>
      </c>
      <c r="C61" s="5" t="s">
        <v>246</v>
      </c>
      <c r="D61" s="5" t="s">
        <v>4</v>
      </c>
      <c r="E61">
        <v>112</v>
      </c>
      <c r="F61">
        <v>41</v>
      </c>
      <c r="G61">
        <v>9</v>
      </c>
      <c r="H61">
        <v>2</v>
      </c>
      <c r="I61">
        <v>6</v>
      </c>
      <c r="J61">
        <v>8</v>
      </c>
      <c r="K61">
        <v>60</v>
      </c>
      <c r="L61">
        <v>24</v>
      </c>
      <c r="M61">
        <v>5</v>
      </c>
      <c r="N61">
        <v>0</v>
      </c>
      <c r="O61">
        <v>0</v>
      </c>
      <c r="P61">
        <v>2</v>
      </c>
      <c r="Q61">
        <v>9</v>
      </c>
      <c r="R61">
        <v>1</v>
      </c>
      <c r="S61">
        <v>32</v>
      </c>
      <c r="T61">
        <v>0</v>
      </c>
      <c r="U61">
        <v>0</v>
      </c>
      <c r="V61">
        <v>6</v>
      </c>
      <c r="W61">
        <v>5</v>
      </c>
      <c r="X61">
        <v>14</v>
      </c>
      <c r="Y61">
        <v>23</v>
      </c>
      <c r="Z61">
        <v>38</v>
      </c>
      <c r="AA61">
        <v>2</v>
      </c>
      <c r="AB61">
        <v>13</v>
      </c>
      <c r="AC61">
        <v>1</v>
      </c>
      <c r="AD61">
        <v>23</v>
      </c>
      <c r="AE61">
        <v>0</v>
      </c>
      <c r="AF61">
        <v>4</v>
      </c>
      <c r="AG61">
        <v>4</v>
      </c>
      <c r="AH61">
        <v>0</v>
      </c>
      <c r="AI61">
        <v>66</v>
      </c>
      <c r="AJ61">
        <v>40</v>
      </c>
      <c r="AK61">
        <v>2</v>
      </c>
      <c r="AL61">
        <v>62</v>
      </c>
      <c r="AM61">
        <v>31</v>
      </c>
      <c r="AN61">
        <v>0</v>
      </c>
      <c r="AO61">
        <v>56</v>
      </c>
      <c r="AP61">
        <v>0</v>
      </c>
      <c r="AQ61">
        <v>20</v>
      </c>
      <c r="AR61">
        <v>1</v>
      </c>
      <c r="AS61">
        <v>36</v>
      </c>
      <c r="AT61">
        <v>2</v>
      </c>
      <c r="AU61">
        <v>0</v>
      </c>
      <c r="AV61">
        <v>0</v>
      </c>
      <c r="AW61">
        <v>0</v>
      </c>
      <c r="AX61">
        <v>7</v>
      </c>
      <c r="AY61">
        <v>12</v>
      </c>
      <c r="AZ61">
        <v>2</v>
      </c>
      <c r="BA61">
        <v>11</v>
      </c>
      <c r="BB61">
        <v>5</v>
      </c>
      <c r="BC61">
        <v>9</v>
      </c>
      <c r="BD61">
        <v>0</v>
      </c>
      <c r="BE61">
        <v>21</v>
      </c>
      <c r="BF61">
        <v>2</v>
      </c>
    </row>
    <row r="62" spans="1:58">
      <c r="A62" s="4" t="s">
        <v>373</v>
      </c>
      <c r="B62" s="5" t="s">
        <v>374</v>
      </c>
      <c r="C62" s="5" t="s">
        <v>246</v>
      </c>
      <c r="D62" s="5" t="s">
        <v>4</v>
      </c>
      <c r="E62">
        <v>18</v>
      </c>
      <c r="F62">
        <v>5</v>
      </c>
      <c r="G62">
        <v>0</v>
      </c>
      <c r="H62">
        <v>10</v>
      </c>
      <c r="I62">
        <v>0</v>
      </c>
      <c r="J62">
        <v>0</v>
      </c>
      <c r="K62">
        <v>12</v>
      </c>
      <c r="L62">
        <v>2</v>
      </c>
      <c r="M62">
        <v>0</v>
      </c>
      <c r="N62">
        <v>0</v>
      </c>
      <c r="O62">
        <v>0</v>
      </c>
      <c r="P62">
        <v>1</v>
      </c>
      <c r="Q62">
        <v>1</v>
      </c>
      <c r="R62">
        <v>0</v>
      </c>
      <c r="S62">
        <v>12</v>
      </c>
      <c r="T62">
        <v>0</v>
      </c>
      <c r="U62">
        <v>0</v>
      </c>
      <c r="V62">
        <v>0</v>
      </c>
      <c r="W62">
        <v>4</v>
      </c>
      <c r="X62">
        <v>7</v>
      </c>
      <c r="Y62">
        <v>5</v>
      </c>
      <c r="Z62">
        <v>2</v>
      </c>
      <c r="AA62">
        <v>0</v>
      </c>
      <c r="AB62">
        <v>5</v>
      </c>
      <c r="AC62">
        <v>2</v>
      </c>
      <c r="AD62">
        <v>0</v>
      </c>
      <c r="AE62">
        <v>0</v>
      </c>
      <c r="AF62">
        <v>1</v>
      </c>
      <c r="AG62">
        <v>0</v>
      </c>
      <c r="AH62">
        <v>0</v>
      </c>
      <c r="AI62">
        <v>13</v>
      </c>
      <c r="AJ62">
        <v>7</v>
      </c>
      <c r="AK62">
        <v>3</v>
      </c>
      <c r="AL62">
        <v>1</v>
      </c>
      <c r="AM62">
        <v>2</v>
      </c>
      <c r="AN62">
        <v>0</v>
      </c>
      <c r="AO62">
        <v>12</v>
      </c>
      <c r="AP62">
        <v>0</v>
      </c>
      <c r="AQ62">
        <v>5</v>
      </c>
      <c r="AR62">
        <v>9</v>
      </c>
      <c r="AS62">
        <v>15</v>
      </c>
      <c r="AT62">
        <v>0</v>
      </c>
      <c r="AU62">
        <v>0</v>
      </c>
      <c r="AV62">
        <v>0</v>
      </c>
      <c r="AW62">
        <v>3</v>
      </c>
      <c r="AX62">
        <v>0</v>
      </c>
      <c r="AY62">
        <v>2</v>
      </c>
      <c r="AZ62">
        <v>3</v>
      </c>
      <c r="BA62">
        <v>0</v>
      </c>
      <c r="BB62">
        <v>43</v>
      </c>
      <c r="BC62">
        <v>3</v>
      </c>
      <c r="BD62">
        <v>1</v>
      </c>
      <c r="BE62">
        <v>2</v>
      </c>
      <c r="BF62">
        <v>0</v>
      </c>
    </row>
    <row r="63" spans="1:58">
      <c r="A63" s="4" t="s">
        <v>375</v>
      </c>
      <c r="B63" s="5" t="s">
        <v>376</v>
      </c>
      <c r="C63" s="5" t="s">
        <v>274</v>
      </c>
      <c r="D63" s="5" t="s">
        <v>4</v>
      </c>
      <c r="E63">
        <v>29</v>
      </c>
      <c r="F63">
        <v>8</v>
      </c>
      <c r="G63">
        <v>0</v>
      </c>
      <c r="H63">
        <v>4</v>
      </c>
      <c r="I63">
        <v>0</v>
      </c>
      <c r="J63">
        <v>0</v>
      </c>
      <c r="K63">
        <v>9</v>
      </c>
      <c r="L63">
        <v>0</v>
      </c>
      <c r="M63">
        <v>2</v>
      </c>
      <c r="N63">
        <v>0</v>
      </c>
      <c r="O63">
        <v>0</v>
      </c>
      <c r="P63">
        <v>0</v>
      </c>
      <c r="Q63">
        <v>1</v>
      </c>
      <c r="R63">
        <v>0</v>
      </c>
      <c r="S63">
        <v>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</v>
      </c>
      <c r="AC63">
        <v>4</v>
      </c>
      <c r="AD63">
        <v>4</v>
      </c>
      <c r="AE63">
        <v>0</v>
      </c>
      <c r="AF63">
        <v>0</v>
      </c>
      <c r="AG63">
        <v>0</v>
      </c>
      <c r="AH63">
        <v>0</v>
      </c>
      <c r="AI63">
        <v>1</v>
      </c>
      <c r="AJ63">
        <v>12</v>
      </c>
      <c r="AK63">
        <v>3</v>
      </c>
      <c r="AL63">
        <v>4</v>
      </c>
      <c r="AM63">
        <v>2</v>
      </c>
      <c r="AN63">
        <v>0</v>
      </c>
      <c r="AO63">
        <v>3</v>
      </c>
      <c r="AP63">
        <v>0</v>
      </c>
      <c r="AQ63">
        <v>4</v>
      </c>
      <c r="AR63">
        <v>5</v>
      </c>
      <c r="AS63">
        <v>1</v>
      </c>
      <c r="AT63">
        <v>0</v>
      </c>
      <c r="AU63">
        <v>0</v>
      </c>
      <c r="AV63">
        <v>0</v>
      </c>
      <c r="AW63">
        <v>11</v>
      </c>
      <c r="AX63">
        <v>0</v>
      </c>
      <c r="AY63">
        <v>1</v>
      </c>
      <c r="AZ63">
        <v>0</v>
      </c>
      <c r="BA63">
        <v>3</v>
      </c>
      <c r="BB63">
        <v>1</v>
      </c>
      <c r="BC63">
        <v>5</v>
      </c>
      <c r="BD63">
        <v>9</v>
      </c>
      <c r="BE63">
        <v>5</v>
      </c>
      <c r="BF63">
        <v>7</v>
      </c>
    </row>
    <row r="64" spans="1:58">
      <c r="A64" s="4" t="s">
        <v>377</v>
      </c>
      <c r="B64" s="5" t="s">
        <v>378</v>
      </c>
      <c r="C64" s="5" t="s">
        <v>246</v>
      </c>
      <c r="D64" s="5" t="s">
        <v>4</v>
      </c>
      <c r="E64">
        <v>101</v>
      </c>
      <c r="F64">
        <v>30</v>
      </c>
      <c r="G64">
        <v>2</v>
      </c>
      <c r="H64">
        <v>3</v>
      </c>
      <c r="I64">
        <v>0</v>
      </c>
      <c r="J64">
        <v>0</v>
      </c>
      <c r="K64">
        <v>37</v>
      </c>
      <c r="L64">
        <v>6</v>
      </c>
      <c r="M64">
        <v>0</v>
      </c>
      <c r="N64">
        <v>0</v>
      </c>
      <c r="O64">
        <v>0</v>
      </c>
      <c r="P64">
        <v>0</v>
      </c>
      <c r="Q64">
        <v>8</v>
      </c>
      <c r="R64">
        <v>0</v>
      </c>
      <c r="S64">
        <v>37</v>
      </c>
      <c r="T64">
        <v>0</v>
      </c>
      <c r="U64">
        <v>0</v>
      </c>
      <c r="V64">
        <v>0</v>
      </c>
      <c r="W64">
        <v>5</v>
      </c>
      <c r="X64">
        <v>3</v>
      </c>
      <c r="Y64">
        <v>20</v>
      </c>
      <c r="Z64">
        <v>38</v>
      </c>
      <c r="AA64">
        <v>5</v>
      </c>
      <c r="AB64">
        <v>10</v>
      </c>
      <c r="AC64">
        <v>0</v>
      </c>
      <c r="AD64">
        <v>13</v>
      </c>
      <c r="AE64">
        <v>0</v>
      </c>
      <c r="AF64">
        <v>0</v>
      </c>
      <c r="AG64">
        <v>2</v>
      </c>
      <c r="AH64">
        <v>1</v>
      </c>
      <c r="AI64">
        <v>10</v>
      </c>
      <c r="AJ64">
        <v>17</v>
      </c>
      <c r="AK64">
        <v>7</v>
      </c>
      <c r="AL64">
        <v>33</v>
      </c>
      <c r="AM64">
        <v>15</v>
      </c>
      <c r="AN64">
        <v>0</v>
      </c>
      <c r="AO64">
        <v>16</v>
      </c>
      <c r="AP64">
        <v>0</v>
      </c>
      <c r="AQ64">
        <v>13</v>
      </c>
      <c r="AR64">
        <v>3</v>
      </c>
      <c r="AS64">
        <v>14</v>
      </c>
      <c r="AT64">
        <v>1</v>
      </c>
      <c r="AU64">
        <v>0</v>
      </c>
      <c r="AV64">
        <v>2</v>
      </c>
      <c r="AW64">
        <v>9</v>
      </c>
      <c r="AX64">
        <v>12</v>
      </c>
      <c r="AY64">
        <v>1</v>
      </c>
      <c r="AZ64">
        <v>3</v>
      </c>
      <c r="BA64">
        <v>15</v>
      </c>
      <c r="BB64">
        <v>3</v>
      </c>
      <c r="BC64">
        <v>2</v>
      </c>
      <c r="BD64">
        <v>5</v>
      </c>
      <c r="BE64">
        <v>14</v>
      </c>
      <c r="BF64">
        <v>2</v>
      </c>
    </row>
    <row r="65" spans="1:58">
      <c r="A65" s="4" t="s">
        <v>379</v>
      </c>
      <c r="B65" s="5" t="s">
        <v>380</v>
      </c>
      <c r="C65" s="5" t="s">
        <v>243</v>
      </c>
      <c r="D65" s="5" t="s">
        <v>4</v>
      </c>
      <c r="E65">
        <v>17</v>
      </c>
      <c r="F65">
        <v>0</v>
      </c>
      <c r="G65">
        <v>0</v>
      </c>
      <c r="H65">
        <v>0</v>
      </c>
      <c r="I65">
        <v>0</v>
      </c>
      <c r="J65">
        <v>0</v>
      </c>
      <c r="K65">
        <v>5</v>
      </c>
      <c r="L65">
        <v>0</v>
      </c>
      <c r="M65">
        <v>2</v>
      </c>
      <c r="N65">
        <v>0</v>
      </c>
      <c r="O65">
        <v>0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10</v>
      </c>
      <c r="AA65">
        <v>0</v>
      </c>
      <c r="AB65">
        <v>4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3</v>
      </c>
      <c r="AJ65">
        <v>2</v>
      </c>
      <c r="AK65">
        <v>3</v>
      </c>
      <c r="AL65">
        <v>1</v>
      </c>
      <c r="AM65">
        <v>0</v>
      </c>
      <c r="AN65">
        <v>0</v>
      </c>
      <c r="AO65">
        <v>0</v>
      </c>
      <c r="AP65">
        <v>0</v>
      </c>
      <c r="AQ65">
        <v>1</v>
      </c>
      <c r="AR65">
        <v>3</v>
      </c>
      <c r="AS65">
        <v>0</v>
      </c>
      <c r="AT65">
        <v>0</v>
      </c>
      <c r="AU65">
        <v>0</v>
      </c>
      <c r="AV65">
        <v>0</v>
      </c>
      <c r="AW65">
        <v>1</v>
      </c>
      <c r="AX65">
        <v>0</v>
      </c>
      <c r="AY65">
        <v>2</v>
      </c>
      <c r="AZ65">
        <v>0</v>
      </c>
      <c r="BA65">
        <v>0</v>
      </c>
      <c r="BB65">
        <v>0</v>
      </c>
      <c r="BC65">
        <v>4</v>
      </c>
      <c r="BD65">
        <v>2</v>
      </c>
      <c r="BE65">
        <v>2</v>
      </c>
      <c r="BF65">
        <v>0</v>
      </c>
    </row>
    <row r="66" spans="1:58">
      <c r="A66" s="4" t="s">
        <v>381</v>
      </c>
      <c r="B66" s="5" t="s">
        <v>382</v>
      </c>
      <c r="C66" s="5" t="s">
        <v>279</v>
      </c>
      <c r="D66" s="5" t="s">
        <v>4</v>
      </c>
      <c r="E66">
        <v>0</v>
      </c>
      <c r="F66">
        <v>3</v>
      </c>
      <c r="G66">
        <v>0</v>
      </c>
      <c r="H66">
        <v>0</v>
      </c>
      <c r="I66">
        <v>0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1</v>
      </c>
      <c r="AZ66">
        <v>0</v>
      </c>
      <c r="BA66">
        <v>0</v>
      </c>
      <c r="BB66">
        <v>1</v>
      </c>
      <c r="BC66">
        <v>0</v>
      </c>
      <c r="BD66">
        <v>0</v>
      </c>
      <c r="BE66">
        <v>0</v>
      </c>
      <c r="BF66">
        <v>0</v>
      </c>
    </row>
    <row r="67" spans="1:58">
      <c r="A67" s="4" t="s">
        <v>383</v>
      </c>
      <c r="B67" s="5" t="s">
        <v>384</v>
      </c>
      <c r="C67" s="5" t="s">
        <v>263</v>
      </c>
      <c r="D67" s="5" t="s">
        <v>4</v>
      </c>
      <c r="E67">
        <v>1</v>
      </c>
      <c r="F67">
        <v>2</v>
      </c>
      <c r="G67">
        <v>0</v>
      </c>
      <c r="H67">
        <v>0</v>
      </c>
      <c r="I67">
        <v>0</v>
      </c>
      <c r="J67">
        <v>0</v>
      </c>
      <c r="K67">
        <v>2</v>
      </c>
      <c r="L67">
        <v>0</v>
      </c>
      <c r="M67">
        <v>0</v>
      </c>
      <c r="N67">
        <v>0</v>
      </c>
      <c r="O67">
        <v>0</v>
      </c>
      <c r="P67">
        <v>0</v>
      </c>
      <c r="Q67">
        <v>2</v>
      </c>
      <c r="R67">
        <v>0</v>
      </c>
      <c r="S67">
        <v>1</v>
      </c>
      <c r="T67">
        <v>0</v>
      </c>
      <c r="U67">
        <v>1</v>
      </c>
      <c r="V67">
        <v>0</v>
      </c>
      <c r="W67">
        <v>0</v>
      </c>
      <c r="X67">
        <v>0</v>
      </c>
      <c r="Y67">
        <v>3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</v>
      </c>
      <c r="AH67">
        <v>0</v>
      </c>
      <c r="AI67">
        <v>0</v>
      </c>
      <c r="AJ67">
        <v>1</v>
      </c>
      <c r="AK67">
        <v>2</v>
      </c>
      <c r="AL67">
        <v>2</v>
      </c>
      <c r="AM67">
        <v>0</v>
      </c>
      <c r="AN67">
        <v>0</v>
      </c>
      <c r="AO67">
        <v>1</v>
      </c>
      <c r="AP67">
        <v>0</v>
      </c>
      <c r="AQ67">
        <v>3</v>
      </c>
      <c r="AR67">
        <v>0</v>
      </c>
      <c r="AS67">
        <v>1</v>
      </c>
      <c r="AT67">
        <v>0</v>
      </c>
      <c r="AU67">
        <v>0</v>
      </c>
      <c r="AV67">
        <v>0</v>
      </c>
      <c r="AW67">
        <v>1</v>
      </c>
      <c r="AX67">
        <v>1</v>
      </c>
      <c r="AY67">
        <v>0</v>
      </c>
      <c r="AZ67">
        <v>0</v>
      </c>
      <c r="BA67">
        <v>0</v>
      </c>
      <c r="BB67">
        <v>2</v>
      </c>
      <c r="BC67">
        <v>0</v>
      </c>
      <c r="BD67">
        <v>1</v>
      </c>
      <c r="BE67">
        <v>1</v>
      </c>
      <c r="BF67">
        <v>0</v>
      </c>
    </row>
    <row r="68" spans="1:58">
      <c r="A68" s="4" t="s">
        <v>385</v>
      </c>
      <c r="B68" s="5" t="s">
        <v>386</v>
      </c>
      <c r="C68" s="5" t="s">
        <v>263</v>
      </c>
      <c r="D68" s="5" t="s">
        <v>4</v>
      </c>
      <c r="E68">
        <v>18</v>
      </c>
      <c r="F68">
        <v>7</v>
      </c>
      <c r="G68">
        <v>24</v>
      </c>
      <c r="H68">
        <v>0</v>
      </c>
      <c r="I68">
        <v>0</v>
      </c>
      <c r="J68">
        <v>0</v>
      </c>
      <c r="K68">
        <v>15</v>
      </c>
      <c r="L68">
        <v>0</v>
      </c>
      <c r="M68">
        <v>0</v>
      </c>
      <c r="N68">
        <v>0</v>
      </c>
      <c r="O68">
        <v>0</v>
      </c>
      <c r="P68">
        <v>4</v>
      </c>
      <c r="Q68">
        <v>0</v>
      </c>
      <c r="R68">
        <v>0</v>
      </c>
      <c r="S68">
        <v>1</v>
      </c>
      <c r="T68">
        <v>48</v>
      </c>
      <c r="U68">
        <v>1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9</v>
      </c>
      <c r="AE68">
        <v>0</v>
      </c>
      <c r="AF68">
        <v>0</v>
      </c>
      <c r="AG68">
        <v>0</v>
      </c>
      <c r="AH68">
        <v>3</v>
      </c>
      <c r="AI68">
        <v>16</v>
      </c>
      <c r="AJ68">
        <v>3</v>
      </c>
      <c r="AK68">
        <v>2</v>
      </c>
      <c r="AL68">
        <v>5</v>
      </c>
      <c r="AM68">
        <v>0</v>
      </c>
      <c r="AN68">
        <v>0</v>
      </c>
      <c r="AO68">
        <v>16</v>
      </c>
      <c r="AP68">
        <v>0</v>
      </c>
      <c r="AQ68">
        <v>1</v>
      </c>
      <c r="AR68">
        <v>0</v>
      </c>
      <c r="AS68">
        <v>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9</v>
      </c>
      <c r="AZ68">
        <v>0</v>
      </c>
      <c r="BA68">
        <v>6</v>
      </c>
      <c r="BB68">
        <v>2</v>
      </c>
      <c r="BC68">
        <v>0</v>
      </c>
      <c r="BD68">
        <v>0</v>
      </c>
      <c r="BE68">
        <v>5</v>
      </c>
      <c r="BF68">
        <v>0</v>
      </c>
    </row>
    <row r="69" spans="1:58">
      <c r="A69" s="4" t="s">
        <v>387</v>
      </c>
      <c r="B69" s="5" t="s">
        <v>388</v>
      </c>
      <c r="C69" s="5" t="s">
        <v>260</v>
      </c>
      <c r="D69" s="5" t="s">
        <v>4</v>
      </c>
      <c r="E69">
        <v>3</v>
      </c>
      <c r="F69">
        <v>3</v>
      </c>
      <c r="G69">
        <v>0</v>
      </c>
      <c r="H69">
        <v>0</v>
      </c>
      <c r="I69">
        <v>0</v>
      </c>
      <c r="J69">
        <v>0</v>
      </c>
      <c r="K69">
        <v>3</v>
      </c>
      <c r="L69">
        <v>0</v>
      </c>
      <c r="M69">
        <v>0</v>
      </c>
      <c r="N69">
        <v>1</v>
      </c>
      <c r="O69">
        <v>0</v>
      </c>
      <c r="P69">
        <v>0</v>
      </c>
      <c r="Q69">
        <v>0</v>
      </c>
      <c r="R69">
        <v>0</v>
      </c>
      <c r="S69">
        <v>1</v>
      </c>
      <c r="T69">
        <v>9</v>
      </c>
      <c r="U69">
        <v>1</v>
      </c>
      <c r="V69">
        <v>0</v>
      </c>
      <c r="W69">
        <v>0</v>
      </c>
      <c r="X69">
        <v>0</v>
      </c>
      <c r="Y69">
        <v>1</v>
      </c>
      <c r="Z69">
        <v>6</v>
      </c>
      <c r="AA69">
        <v>0</v>
      </c>
      <c r="AB69">
        <v>6</v>
      </c>
      <c r="AC69">
        <v>0</v>
      </c>
      <c r="AD69">
        <v>2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6</v>
      </c>
      <c r="AK69">
        <v>1</v>
      </c>
      <c r="AL69">
        <v>6</v>
      </c>
      <c r="AM69">
        <v>1</v>
      </c>
      <c r="AN69">
        <v>0</v>
      </c>
      <c r="AO69">
        <v>3</v>
      </c>
      <c r="AP69">
        <v>0</v>
      </c>
      <c r="AQ69">
        <v>0</v>
      </c>
      <c r="AR69">
        <v>1</v>
      </c>
      <c r="AS69">
        <v>2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0</v>
      </c>
      <c r="AZ69">
        <v>0</v>
      </c>
      <c r="BA69">
        <v>1</v>
      </c>
      <c r="BB69">
        <v>0</v>
      </c>
      <c r="BC69">
        <v>0</v>
      </c>
      <c r="BD69">
        <v>0</v>
      </c>
      <c r="BE69">
        <v>6</v>
      </c>
      <c r="BF69">
        <v>0</v>
      </c>
    </row>
    <row r="70" spans="1:58">
      <c r="A70" s="4" t="s">
        <v>389</v>
      </c>
      <c r="B70" s="5" t="s">
        <v>390</v>
      </c>
      <c r="C70" s="5" t="s">
        <v>260</v>
      </c>
      <c r="D70" s="5" t="s">
        <v>4</v>
      </c>
      <c r="E70">
        <v>0</v>
      </c>
      <c r="F70">
        <v>10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15</v>
      </c>
      <c r="AA70">
        <v>0</v>
      </c>
      <c r="AB70">
        <v>11</v>
      </c>
      <c r="AC70">
        <v>0</v>
      </c>
      <c r="AD70">
        <v>3</v>
      </c>
      <c r="AE70">
        <v>0</v>
      </c>
      <c r="AF70">
        <v>0</v>
      </c>
      <c r="AG70">
        <v>13</v>
      </c>
      <c r="AH70">
        <v>1</v>
      </c>
      <c r="AI70">
        <v>4</v>
      </c>
      <c r="AJ70">
        <v>1</v>
      </c>
      <c r="AK70">
        <v>0</v>
      </c>
      <c r="AL70">
        <v>2</v>
      </c>
      <c r="AM70">
        <v>12</v>
      </c>
      <c r="AN70">
        <v>0</v>
      </c>
      <c r="AO70">
        <v>0</v>
      </c>
      <c r="AP70">
        <v>0</v>
      </c>
      <c r="AQ70">
        <v>10</v>
      </c>
      <c r="AR70">
        <v>0</v>
      </c>
      <c r="AS70">
        <v>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</v>
      </c>
      <c r="AZ70">
        <v>0</v>
      </c>
      <c r="BA70">
        <v>14</v>
      </c>
      <c r="BB70">
        <v>0</v>
      </c>
      <c r="BC70">
        <v>0</v>
      </c>
      <c r="BD70">
        <v>0</v>
      </c>
      <c r="BE70">
        <v>0</v>
      </c>
      <c r="BF70">
        <v>0</v>
      </c>
    </row>
    <row r="71" spans="1:58">
      <c r="A71" s="4" t="s">
        <v>391</v>
      </c>
      <c r="B71" s="5" t="s">
        <v>392</v>
      </c>
      <c r="C71" s="5" t="s">
        <v>243</v>
      </c>
      <c r="D71" s="5" t="s">
        <v>4</v>
      </c>
      <c r="E71">
        <v>128</v>
      </c>
      <c r="F71">
        <v>59</v>
      </c>
      <c r="G71">
        <v>15</v>
      </c>
      <c r="H71">
        <v>14</v>
      </c>
      <c r="I71">
        <v>0</v>
      </c>
      <c r="J71">
        <v>1</v>
      </c>
      <c r="K71">
        <v>26</v>
      </c>
      <c r="L71">
        <v>4</v>
      </c>
      <c r="M71">
        <v>10</v>
      </c>
      <c r="N71">
        <v>0</v>
      </c>
      <c r="O71">
        <v>0</v>
      </c>
      <c r="P71">
        <v>15</v>
      </c>
      <c r="Q71">
        <v>6</v>
      </c>
      <c r="R71">
        <v>0</v>
      </c>
      <c r="S71">
        <v>21</v>
      </c>
      <c r="T71">
        <v>0</v>
      </c>
      <c r="U71">
        <v>0</v>
      </c>
      <c r="V71">
        <v>1</v>
      </c>
      <c r="W71">
        <v>2</v>
      </c>
      <c r="X71">
        <v>4</v>
      </c>
      <c r="Y71">
        <v>32</v>
      </c>
      <c r="Z71">
        <v>89</v>
      </c>
      <c r="AA71">
        <v>2</v>
      </c>
      <c r="AB71">
        <v>60</v>
      </c>
      <c r="AC71">
        <v>4</v>
      </c>
      <c r="AD71">
        <v>74</v>
      </c>
      <c r="AE71">
        <v>4</v>
      </c>
      <c r="AF71">
        <v>0</v>
      </c>
      <c r="AG71">
        <v>8</v>
      </c>
      <c r="AH71">
        <v>0</v>
      </c>
      <c r="AI71">
        <v>77</v>
      </c>
      <c r="AJ71">
        <v>68</v>
      </c>
      <c r="AK71">
        <v>7</v>
      </c>
      <c r="AL71">
        <v>105</v>
      </c>
      <c r="AM71">
        <v>14</v>
      </c>
      <c r="AN71">
        <v>0</v>
      </c>
      <c r="AO71">
        <v>50</v>
      </c>
      <c r="AP71">
        <v>0</v>
      </c>
      <c r="AQ71">
        <v>51</v>
      </c>
      <c r="AR71">
        <v>51</v>
      </c>
      <c r="AS71">
        <v>12</v>
      </c>
      <c r="AT71">
        <v>0</v>
      </c>
      <c r="AU71">
        <v>4</v>
      </c>
      <c r="AV71">
        <v>22</v>
      </c>
      <c r="AW71">
        <v>12</v>
      </c>
      <c r="AX71">
        <v>0</v>
      </c>
      <c r="AY71">
        <v>37</v>
      </c>
      <c r="AZ71">
        <v>29</v>
      </c>
      <c r="BA71">
        <v>42</v>
      </c>
      <c r="BB71">
        <v>3</v>
      </c>
      <c r="BC71">
        <v>29</v>
      </c>
      <c r="BD71">
        <v>4</v>
      </c>
      <c r="BE71">
        <v>48</v>
      </c>
      <c r="BF71">
        <v>2</v>
      </c>
    </row>
    <row r="72" spans="1:58">
      <c r="A72" s="4" t="s">
        <v>393</v>
      </c>
      <c r="B72" s="5" t="s">
        <v>394</v>
      </c>
      <c r="C72" s="5" t="s">
        <v>289</v>
      </c>
      <c r="D72" s="5" t="s">
        <v>4</v>
      </c>
      <c r="E72">
        <v>9</v>
      </c>
      <c r="F72">
        <v>8</v>
      </c>
      <c r="G72">
        <v>0</v>
      </c>
      <c r="H72">
        <v>11</v>
      </c>
      <c r="I72">
        <v>0</v>
      </c>
      <c r="J72">
        <v>0</v>
      </c>
      <c r="K72">
        <v>5</v>
      </c>
      <c r="L72">
        <v>5</v>
      </c>
      <c r="M72">
        <v>0</v>
      </c>
      <c r="N72">
        <v>0</v>
      </c>
      <c r="O72">
        <v>0</v>
      </c>
      <c r="P72">
        <v>0</v>
      </c>
      <c r="Q72">
        <v>5</v>
      </c>
      <c r="R72">
        <v>0</v>
      </c>
      <c r="S72">
        <v>12</v>
      </c>
      <c r="T72">
        <v>0</v>
      </c>
      <c r="U72">
        <v>0</v>
      </c>
      <c r="V72">
        <v>0</v>
      </c>
      <c r="W72">
        <v>6</v>
      </c>
      <c r="X72">
        <v>0</v>
      </c>
      <c r="Y72">
        <v>0</v>
      </c>
      <c r="Z72">
        <v>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10</v>
      </c>
      <c r="AJ72">
        <v>0</v>
      </c>
      <c r="AK72">
        <v>0</v>
      </c>
      <c r="AL72">
        <v>4</v>
      </c>
      <c r="AM72">
        <v>0</v>
      </c>
      <c r="AN72">
        <v>0</v>
      </c>
      <c r="AO72">
        <v>36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1</v>
      </c>
      <c r="BB72">
        <v>0</v>
      </c>
      <c r="BC72">
        <v>0</v>
      </c>
      <c r="BD72">
        <v>0</v>
      </c>
      <c r="BE72">
        <v>0</v>
      </c>
      <c r="BF72">
        <v>0</v>
      </c>
    </row>
    <row r="73" spans="1:58">
      <c r="A73" s="4" t="s">
        <v>395</v>
      </c>
      <c r="B73" s="5" t="s">
        <v>396</v>
      </c>
      <c r="C73" s="5" t="s">
        <v>289</v>
      </c>
      <c r="D73" s="5" t="s">
        <v>4</v>
      </c>
      <c r="E73">
        <v>7</v>
      </c>
      <c r="F73">
        <v>4</v>
      </c>
      <c r="G73">
        <v>9</v>
      </c>
      <c r="H73">
        <v>5</v>
      </c>
      <c r="I73">
        <v>0</v>
      </c>
      <c r="J73">
        <v>2</v>
      </c>
      <c r="K73">
        <v>7</v>
      </c>
      <c r="L73">
        <v>1</v>
      </c>
      <c r="M73">
        <v>4</v>
      </c>
      <c r="N73">
        <v>8</v>
      </c>
      <c r="O73">
        <v>0</v>
      </c>
      <c r="P73">
        <v>1</v>
      </c>
      <c r="Q73">
        <v>6</v>
      </c>
      <c r="R73">
        <v>1</v>
      </c>
      <c r="S73">
        <v>4</v>
      </c>
      <c r="T73">
        <v>1</v>
      </c>
      <c r="U73">
        <v>1</v>
      </c>
      <c r="V73">
        <v>0</v>
      </c>
      <c r="W73">
        <v>1</v>
      </c>
      <c r="X73">
        <v>2</v>
      </c>
      <c r="Y73">
        <v>6</v>
      </c>
      <c r="Z73">
        <v>1</v>
      </c>
      <c r="AA73">
        <v>0</v>
      </c>
      <c r="AB73">
        <v>8</v>
      </c>
      <c r="AC73">
        <v>0</v>
      </c>
      <c r="AD73">
        <v>4</v>
      </c>
      <c r="AE73">
        <v>0</v>
      </c>
      <c r="AF73">
        <v>0</v>
      </c>
      <c r="AG73">
        <v>1</v>
      </c>
      <c r="AH73">
        <v>0</v>
      </c>
      <c r="AI73">
        <v>2</v>
      </c>
      <c r="AJ73">
        <v>2</v>
      </c>
      <c r="AK73">
        <v>1</v>
      </c>
      <c r="AL73">
        <v>3</v>
      </c>
      <c r="AM73">
        <v>3</v>
      </c>
      <c r="AN73">
        <v>0</v>
      </c>
      <c r="AO73">
        <v>6</v>
      </c>
      <c r="AP73">
        <v>2</v>
      </c>
      <c r="AQ73">
        <v>0</v>
      </c>
      <c r="AR73">
        <v>1</v>
      </c>
      <c r="AS73">
        <v>16</v>
      </c>
      <c r="AT73">
        <v>0</v>
      </c>
      <c r="AU73">
        <v>0</v>
      </c>
      <c r="AV73">
        <v>1</v>
      </c>
      <c r="AW73">
        <v>0</v>
      </c>
      <c r="AX73">
        <v>1</v>
      </c>
      <c r="AY73">
        <v>3</v>
      </c>
      <c r="AZ73">
        <v>2</v>
      </c>
      <c r="BA73">
        <v>3</v>
      </c>
      <c r="BB73">
        <v>8</v>
      </c>
      <c r="BC73">
        <v>0</v>
      </c>
      <c r="BD73">
        <v>0</v>
      </c>
      <c r="BE73">
        <v>2</v>
      </c>
      <c r="BF73">
        <v>0</v>
      </c>
    </row>
    <row r="74" spans="1:58">
      <c r="A74" s="4" t="s">
        <v>397</v>
      </c>
      <c r="B74" s="5" t="s">
        <v>398</v>
      </c>
      <c r="C74" s="5" t="s">
        <v>342</v>
      </c>
      <c r="D74" s="5" t="s">
        <v>4</v>
      </c>
      <c r="E74">
        <v>0</v>
      </c>
      <c r="F74">
        <v>2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</v>
      </c>
      <c r="BF74">
        <v>0</v>
      </c>
    </row>
    <row r="75" spans="1:58">
      <c r="A75" s="4" t="s">
        <v>399</v>
      </c>
      <c r="B75" s="5" t="s">
        <v>400</v>
      </c>
      <c r="C75" s="5" t="s">
        <v>243</v>
      </c>
      <c r="D75" s="5" t="s">
        <v>4</v>
      </c>
      <c r="E75">
        <v>26</v>
      </c>
      <c r="F75">
        <v>31</v>
      </c>
      <c r="G75">
        <v>2</v>
      </c>
      <c r="H75">
        <v>0</v>
      </c>
      <c r="I75">
        <v>0</v>
      </c>
      <c r="J75">
        <v>1</v>
      </c>
      <c r="K75">
        <v>10</v>
      </c>
      <c r="L75">
        <v>3</v>
      </c>
      <c r="M75">
        <v>2</v>
      </c>
      <c r="N75">
        <v>0</v>
      </c>
      <c r="O75">
        <v>2</v>
      </c>
      <c r="P75">
        <v>3</v>
      </c>
      <c r="Q75">
        <v>1</v>
      </c>
      <c r="R75">
        <v>0</v>
      </c>
      <c r="S75">
        <v>4</v>
      </c>
      <c r="T75">
        <v>1</v>
      </c>
      <c r="U75">
        <v>4</v>
      </c>
      <c r="V75">
        <v>0</v>
      </c>
      <c r="W75">
        <v>0</v>
      </c>
      <c r="X75">
        <v>4</v>
      </c>
      <c r="Y75">
        <v>1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0</v>
      </c>
      <c r="AH75">
        <v>0</v>
      </c>
      <c r="AI75">
        <v>2</v>
      </c>
      <c r="AJ75">
        <v>10</v>
      </c>
      <c r="AK75">
        <v>0</v>
      </c>
      <c r="AL75">
        <v>1</v>
      </c>
      <c r="AM75">
        <v>0</v>
      </c>
      <c r="AN75">
        <v>0</v>
      </c>
      <c r="AO75">
        <v>7</v>
      </c>
      <c r="AP75">
        <v>0</v>
      </c>
      <c r="AQ75">
        <v>1</v>
      </c>
      <c r="AR75">
        <v>0</v>
      </c>
      <c r="AS75">
        <v>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</v>
      </c>
      <c r="AZ75">
        <v>1</v>
      </c>
      <c r="BA75">
        <v>5</v>
      </c>
      <c r="BB75">
        <v>0</v>
      </c>
      <c r="BC75">
        <v>0</v>
      </c>
      <c r="BD75">
        <v>1</v>
      </c>
      <c r="BE75">
        <v>0</v>
      </c>
      <c r="BF75">
        <v>0</v>
      </c>
    </row>
    <row r="76" spans="1:58">
      <c r="A76" s="4" t="s">
        <v>401</v>
      </c>
      <c r="B76" s="5" t="s">
        <v>402</v>
      </c>
      <c r="C76" s="5" t="s">
        <v>243</v>
      </c>
      <c r="D76" s="5" t="s">
        <v>4</v>
      </c>
      <c r="E76">
        <v>40</v>
      </c>
      <c r="F76">
        <v>46</v>
      </c>
      <c r="G76">
        <v>23</v>
      </c>
      <c r="H76">
        <v>0</v>
      </c>
      <c r="I76">
        <v>0</v>
      </c>
      <c r="J76">
        <v>4</v>
      </c>
      <c r="K76">
        <v>34</v>
      </c>
      <c r="L76">
        <v>3</v>
      </c>
      <c r="M76">
        <v>14</v>
      </c>
      <c r="N76">
        <v>1</v>
      </c>
      <c r="O76">
        <v>7</v>
      </c>
      <c r="P76">
        <v>0</v>
      </c>
      <c r="Q76">
        <v>21</v>
      </c>
      <c r="R76">
        <v>0</v>
      </c>
      <c r="S76">
        <v>54</v>
      </c>
      <c r="T76">
        <v>1</v>
      </c>
      <c r="U76">
        <v>24</v>
      </c>
      <c r="V76">
        <v>4</v>
      </c>
      <c r="W76">
        <v>5</v>
      </c>
      <c r="X76">
        <v>2</v>
      </c>
      <c r="Y76">
        <v>16</v>
      </c>
      <c r="Z76">
        <v>18</v>
      </c>
      <c r="AA76">
        <v>2</v>
      </c>
      <c r="AB76">
        <v>7</v>
      </c>
      <c r="AC76">
        <v>0</v>
      </c>
      <c r="AD76">
        <v>10</v>
      </c>
      <c r="AE76">
        <v>0</v>
      </c>
      <c r="AF76">
        <v>1</v>
      </c>
      <c r="AG76">
        <v>0</v>
      </c>
      <c r="AH76">
        <v>0</v>
      </c>
      <c r="AI76">
        <v>27</v>
      </c>
      <c r="AJ76">
        <v>11</v>
      </c>
      <c r="AK76">
        <v>1</v>
      </c>
      <c r="AL76">
        <v>5</v>
      </c>
      <c r="AM76">
        <v>0</v>
      </c>
      <c r="AN76">
        <v>0</v>
      </c>
      <c r="AO76">
        <v>17</v>
      </c>
      <c r="AP76">
        <v>0</v>
      </c>
      <c r="AQ76">
        <v>11</v>
      </c>
      <c r="AR76">
        <v>15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</v>
      </c>
      <c r="AZ76">
        <v>0</v>
      </c>
      <c r="BA76">
        <v>1</v>
      </c>
      <c r="BB76">
        <v>1</v>
      </c>
      <c r="BC76">
        <v>0</v>
      </c>
      <c r="BD76">
        <v>0</v>
      </c>
      <c r="BE76">
        <v>0</v>
      </c>
      <c r="BF76">
        <v>0</v>
      </c>
    </row>
    <row r="77" spans="1:58">
      <c r="A77" s="4" t="s">
        <v>403</v>
      </c>
      <c r="B77" s="5" t="s">
        <v>404</v>
      </c>
      <c r="C77" s="5" t="s">
        <v>405</v>
      </c>
      <c r="D77" s="5" t="s">
        <v>4</v>
      </c>
      <c r="E77">
        <v>24</v>
      </c>
      <c r="F77">
        <v>25</v>
      </c>
      <c r="G77">
        <v>0</v>
      </c>
      <c r="H77">
        <v>0</v>
      </c>
      <c r="I77">
        <v>0</v>
      </c>
      <c r="J77">
        <v>0</v>
      </c>
      <c r="K77">
        <v>2</v>
      </c>
      <c r="L77">
        <v>1</v>
      </c>
      <c r="M77">
        <v>2</v>
      </c>
      <c r="N77">
        <v>1</v>
      </c>
      <c r="O77">
        <v>0</v>
      </c>
      <c r="P77">
        <v>0</v>
      </c>
      <c r="Q77">
        <v>0</v>
      </c>
      <c r="R77">
        <v>0</v>
      </c>
      <c r="S77">
        <v>13</v>
      </c>
      <c r="T77">
        <v>0</v>
      </c>
      <c r="U77">
        <v>0</v>
      </c>
      <c r="V77">
        <v>0</v>
      </c>
      <c r="W77">
        <v>7</v>
      </c>
      <c r="X77">
        <v>8</v>
      </c>
      <c r="Y77">
        <v>32</v>
      </c>
      <c r="Z77">
        <v>5</v>
      </c>
      <c r="AA77">
        <v>0</v>
      </c>
      <c r="AB77">
        <v>1</v>
      </c>
      <c r="AC77">
        <v>1</v>
      </c>
      <c r="AD77">
        <v>173</v>
      </c>
      <c r="AE77">
        <v>6</v>
      </c>
      <c r="AF77">
        <v>1</v>
      </c>
      <c r="AG77">
        <v>0</v>
      </c>
      <c r="AH77">
        <v>1</v>
      </c>
      <c r="AI77">
        <v>1</v>
      </c>
      <c r="AJ77">
        <v>468</v>
      </c>
      <c r="AK77">
        <v>3</v>
      </c>
      <c r="AL77">
        <v>156</v>
      </c>
      <c r="AM77">
        <v>1</v>
      </c>
      <c r="AN77">
        <v>0</v>
      </c>
      <c r="AO77">
        <v>0</v>
      </c>
      <c r="AP77">
        <v>0</v>
      </c>
      <c r="AQ77">
        <v>0</v>
      </c>
      <c r="AR77">
        <v>1</v>
      </c>
      <c r="AS77">
        <v>2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14</v>
      </c>
      <c r="AZ77">
        <v>0</v>
      </c>
      <c r="BA77">
        <v>0</v>
      </c>
      <c r="BB77">
        <v>4</v>
      </c>
      <c r="BC77">
        <v>1</v>
      </c>
      <c r="BD77">
        <v>1</v>
      </c>
      <c r="BE77">
        <v>1</v>
      </c>
      <c r="BF77">
        <v>2</v>
      </c>
    </row>
    <row r="78" spans="1:58">
      <c r="A78" s="4" t="s">
        <v>406</v>
      </c>
      <c r="B78" s="5" t="s">
        <v>407</v>
      </c>
      <c r="C78" s="5" t="s">
        <v>274</v>
      </c>
      <c r="D78" s="5" t="s">
        <v>4</v>
      </c>
      <c r="E78">
        <v>47</v>
      </c>
      <c r="F78">
        <v>18</v>
      </c>
      <c r="G78">
        <v>6</v>
      </c>
      <c r="H78">
        <v>7</v>
      </c>
      <c r="I78">
        <v>0</v>
      </c>
      <c r="J78">
        <v>0</v>
      </c>
      <c r="K78">
        <v>18</v>
      </c>
      <c r="L78">
        <v>2</v>
      </c>
      <c r="M78">
        <v>0</v>
      </c>
      <c r="N78">
        <v>0</v>
      </c>
      <c r="O78">
        <v>0</v>
      </c>
      <c r="P78">
        <v>0</v>
      </c>
      <c r="Q78">
        <v>13</v>
      </c>
      <c r="R78">
        <v>0</v>
      </c>
      <c r="S78">
        <v>3</v>
      </c>
      <c r="T78">
        <v>0</v>
      </c>
      <c r="U78">
        <v>0</v>
      </c>
      <c r="V78">
        <v>0</v>
      </c>
      <c r="W78">
        <v>1</v>
      </c>
      <c r="X78">
        <v>0</v>
      </c>
      <c r="Y78">
        <v>2</v>
      </c>
      <c r="Z78">
        <v>5</v>
      </c>
      <c r="AA78">
        <v>0</v>
      </c>
      <c r="AB78">
        <v>0</v>
      </c>
      <c r="AC78">
        <v>0</v>
      </c>
      <c r="AD78">
        <v>4</v>
      </c>
      <c r="AE78">
        <v>1</v>
      </c>
      <c r="AF78">
        <v>0</v>
      </c>
      <c r="AG78">
        <v>0</v>
      </c>
      <c r="AH78">
        <v>0</v>
      </c>
      <c r="AI78">
        <v>2</v>
      </c>
      <c r="AJ78">
        <v>7</v>
      </c>
      <c r="AK78">
        <v>4</v>
      </c>
      <c r="AL78">
        <v>15</v>
      </c>
      <c r="AM78">
        <v>2</v>
      </c>
      <c r="AN78">
        <v>0</v>
      </c>
      <c r="AO78">
        <v>28</v>
      </c>
      <c r="AP78">
        <v>0</v>
      </c>
      <c r="AQ78">
        <v>5</v>
      </c>
      <c r="AR78">
        <v>2</v>
      </c>
      <c r="AS78">
        <v>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9</v>
      </c>
      <c r="AZ78">
        <v>9</v>
      </c>
      <c r="BA78">
        <v>1</v>
      </c>
      <c r="BB78">
        <v>1</v>
      </c>
      <c r="BC78">
        <v>3</v>
      </c>
      <c r="BD78">
        <v>8</v>
      </c>
      <c r="BE78">
        <v>5</v>
      </c>
      <c r="BF78">
        <v>0</v>
      </c>
    </row>
    <row r="79" spans="1:58">
      <c r="A79" s="4" t="s">
        <v>408</v>
      </c>
      <c r="B79" s="5" t="s">
        <v>409</v>
      </c>
      <c r="C79" s="5" t="s">
        <v>405</v>
      </c>
      <c r="D79" s="5" t="s">
        <v>4</v>
      </c>
      <c r="E79">
        <v>1</v>
      </c>
      <c r="F79">
        <v>1</v>
      </c>
      <c r="G79">
        <v>0</v>
      </c>
      <c r="H79">
        <v>0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</row>
    <row r="80" spans="1:58">
      <c r="A80" s="4" t="s">
        <v>410</v>
      </c>
      <c r="B80" s="5" t="s">
        <v>411</v>
      </c>
      <c r="C80" s="5" t="s">
        <v>405</v>
      </c>
      <c r="D80" s="5" t="s">
        <v>4</v>
      </c>
      <c r="E80">
        <v>37</v>
      </c>
      <c r="F80">
        <v>7</v>
      </c>
      <c r="G80">
        <v>0</v>
      </c>
      <c r="H80">
        <v>2</v>
      </c>
      <c r="I80">
        <v>0</v>
      </c>
      <c r="J80">
        <v>2</v>
      </c>
      <c r="K80">
        <v>30</v>
      </c>
      <c r="L80">
        <v>9</v>
      </c>
      <c r="M80">
        <v>10</v>
      </c>
      <c r="N80">
        <v>3</v>
      </c>
      <c r="O80">
        <v>0</v>
      </c>
      <c r="P80">
        <v>4</v>
      </c>
      <c r="Q80">
        <v>16</v>
      </c>
      <c r="R80">
        <v>0</v>
      </c>
      <c r="S80">
        <v>15</v>
      </c>
      <c r="T80">
        <v>0</v>
      </c>
      <c r="U80">
        <v>0</v>
      </c>
      <c r="V80">
        <v>1</v>
      </c>
      <c r="W80">
        <v>6</v>
      </c>
      <c r="X80">
        <v>2</v>
      </c>
      <c r="Y80">
        <v>2</v>
      </c>
      <c r="Z80">
        <v>16</v>
      </c>
      <c r="AA80">
        <v>3</v>
      </c>
      <c r="AB80">
        <v>8</v>
      </c>
      <c r="AC80">
        <v>0</v>
      </c>
      <c r="AD80">
        <v>5</v>
      </c>
      <c r="AE80">
        <v>0</v>
      </c>
      <c r="AF80">
        <v>0</v>
      </c>
      <c r="AG80">
        <v>1</v>
      </c>
      <c r="AH80">
        <v>0</v>
      </c>
      <c r="AI80">
        <v>26</v>
      </c>
      <c r="AJ80">
        <v>2</v>
      </c>
      <c r="AK80">
        <v>4</v>
      </c>
      <c r="AL80">
        <v>11</v>
      </c>
      <c r="AM80">
        <v>1</v>
      </c>
      <c r="AN80">
        <v>0</v>
      </c>
      <c r="AO80">
        <v>17</v>
      </c>
      <c r="AP80">
        <v>2</v>
      </c>
      <c r="AQ80">
        <v>10</v>
      </c>
      <c r="AR80">
        <v>3</v>
      </c>
      <c r="AS80">
        <v>5</v>
      </c>
      <c r="AT80">
        <v>0</v>
      </c>
      <c r="AU80">
        <v>0</v>
      </c>
      <c r="AV80">
        <v>1</v>
      </c>
      <c r="AW80">
        <v>4</v>
      </c>
      <c r="AX80">
        <v>0</v>
      </c>
      <c r="AY80">
        <v>4</v>
      </c>
      <c r="AZ80">
        <v>3</v>
      </c>
      <c r="BA80">
        <v>2</v>
      </c>
      <c r="BB80">
        <v>8</v>
      </c>
      <c r="BC80">
        <v>0</v>
      </c>
      <c r="BD80">
        <v>9</v>
      </c>
      <c r="BE80">
        <v>6</v>
      </c>
      <c r="BF80">
        <v>0</v>
      </c>
    </row>
    <row r="81" spans="1:58">
      <c r="A81" s="4" t="s">
        <v>412</v>
      </c>
      <c r="B81" s="5" t="s">
        <v>467</v>
      </c>
      <c r="C81" s="5" t="s">
        <v>279</v>
      </c>
      <c r="D81" s="5" t="s">
        <v>4</v>
      </c>
      <c r="E81">
        <v>52</v>
      </c>
      <c r="F81">
        <v>13</v>
      </c>
      <c r="G81">
        <v>4</v>
      </c>
      <c r="H81">
        <v>30</v>
      </c>
      <c r="I81">
        <v>0</v>
      </c>
      <c r="J81">
        <v>5</v>
      </c>
      <c r="K81">
        <v>56</v>
      </c>
      <c r="L81">
        <v>29</v>
      </c>
      <c r="M81">
        <v>0</v>
      </c>
      <c r="N81">
        <v>0</v>
      </c>
      <c r="O81">
        <v>0</v>
      </c>
      <c r="P81">
        <v>3</v>
      </c>
      <c r="Q81">
        <v>9</v>
      </c>
      <c r="R81">
        <v>0</v>
      </c>
      <c r="S81">
        <v>28</v>
      </c>
      <c r="T81">
        <v>0</v>
      </c>
      <c r="U81">
        <v>0</v>
      </c>
      <c r="V81">
        <v>0</v>
      </c>
      <c r="W81">
        <v>5</v>
      </c>
      <c r="X81">
        <v>2</v>
      </c>
      <c r="Y81">
        <v>10</v>
      </c>
      <c r="Z81">
        <v>26</v>
      </c>
      <c r="AA81">
        <v>0</v>
      </c>
      <c r="AB81">
        <v>6</v>
      </c>
      <c r="AC81">
        <v>0</v>
      </c>
      <c r="AD81">
        <v>20</v>
      </c>
      <c r="AE81">
        <v>0</v>
      </c>
      <c r="AF81">
        <v>0</v>
      </c>
      <c r="AG81">
        <v>0</v>
      </c>
      <c r="AH81">
        <v>0</v>
      </c>
      <c r="AI81">
        <v>17</v>
      </c>
      <c r="AJ81">
        <v>7</v>
      </c>
      <c r="AK81">
        <v>38</v>
      </c>
      <c r="AL81">
        <v>9</v>
      </c>
      <c r="AM81">
        <v>9</v>
      </c>
      <c r="AN81">
        <v>0</v>
      </c>
      <c r="AO81">
        <v>70</v>
      </c>
      <c r="AP81">
        <v>0</v>
      </c>
      <c r="AQ81">
        <v>30</v>
      </c>
      <c r="AR81">
        <v>4</v>
      </c>
      <c r="AS81">
        <v>19</v>
      </c>
      <c r="AT81">
        <v>0</v>
      </c>
      <c r="AU81">
        <v>0</v>
      </c>
      <c r="AV81">
        <v>0</v>
      </c>
      <c r="AW81">
        <v>30</v>
      </c>
      <c r="AX81">
        <v>0</v>
      </c>
      <c r="AY81">
        <v>3</v>
      </c>
      <c r="AZ81">
        <v>22</v>
      </c>
      <c r="BA81">
        <v>11</v>
      </c>
      <c r="BB81">
        <v>24</v>
      </c>
      <c r="BC81">
        <v>22</v>
      </c>
      <c r="BD81">
        <v>28</v>
      </c>
      <c r="BE81">
        <v>26</v>
      </c>
      <c r="BF81">
        <v>3</v>
      </c>
    </row>
    <row r="82" spans="1:58">
      <c r="A82" s="4" t="s">
        <v>414</v>
      </c>
      <c r="B82" s="5" t="s">
        <v>415</v>
      </c>
      <c r="C82" s="5" t="s">
        <v>246</v>
      </c>
      <c r="D82" s="5" t="s">
        <v>4</v>
      </c>
      <c r="E82">
        <v>104</v>
      </c>
      <c r="F82">
        <v>15</v>
      </c>
      <c r="G82">
        <v>1</v>
      </c>
      <c r="H82">
        <v>2</v>
      </c>
      <c r="I82">
        <v>0</v>
      </c>
      <c r="J82">
        <v>5</v>
      </c>
      <c r="K82">
        <v>31</v>
      </c>
      <c r="L82">
        <v>0</v>
      </c>
      <c r="M82">
        <v>10</v>
      </c>
      <c r="N82">
        <v>0</v>
      </c>
      <c r="O82">
        <v>0</v>
      </c>
      <c r="P82">
        <v>0</v>
      </c>
      <c r="Q82">
        <v>13</v>
      </c>
      <c r="R82">
        <v>0</v>
      </c>
      <c r="S82">
        <v>12</v>
      </c>
      <c r="T82">
        <v>0</v>
      </c>
      <c r="U82">
        <v>0</v>
      </c>
      <c r="V82">
        <v>0</v>
      </c>
      <c r="W82">
        <v>1</v>
      </c>
      <c r="X82">
        <v>0</v>
      </c>
      <c r="Y82">
        <v>5</v>
      </c>
      <c r="Z82">
        <v>64</v>
      </c>
      <c r="AA82">
        <v>0</v>
      </c>
      <c r="AB82">
        <v>4</v>
      </c>
      <c r="AC82">
        <v>0</v>
      </c>
      <c r="AD82">
        <v>3</v>
      </c>
      <c r="AE82">
        <v>10</v>
      </c>
      <c r="AF82">
        <v>0</v>
      </c>
      <c r="AG82">
        <v>0</v>
      </c>
      <c r="AH82">
        <v>1</v>
      </c>
      <c r="AI82">
        <v>20</v>
      </c>
      <c r="AJ82">
        <v>9</v>
      </c>
      <c r="AK82">
        <v>8</v>
      </c>
      <c r="AL82">
        <v>10</v>
      </c>
      <c r="AM82">
        <v>7</v>
      </c>
      <c r="AN82">
        <v>0</v>
      </c>
      <c r="AO82">
        <v>149</v>
      </c>
      <c r="AP82">
        <v>0</v>
      </c>
      <c r="AQ82">
        <v>15</v>
      </c>
      <c r="AR82">
        <v>5</v>
      </c>
      <c r="AS82">
        <v>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13</v>
      </c>
      <c r="AZ82">
        <v>0</v>
      </c>
      <c r="BA82">
        <v>3</v>
      </c>
      <c r="BB82">
        <v>6</v>
      </c>
      <c r="BC82">
        <v>1</v>
      </c>
      <c r="BD82">
        <v>6</v>
      </c>
      <c r="BE82">
        <v>2</v>
      </c>
      <c r="BF82">
        <v>2</v>
      </c>
    </row>
    <row r="83" spans="1:58">
      <c r="A83" s="4" t="s">
        <v>416</v>
      </c>
      <c r="B83" s="5" t="s">
        <v>417</v>
      </c>
      <c r="C83" s="5" t="s">
        <v>263</v>
      </c>
      <c r="D83" s="5" t="s">
        <v>4</v>
      </c>
      <c r="E83">
        <v>33</v>
      </c>
      <c r="F83">
        <v>16</v>
      </c>
      <c r="G83">
        <v>0</v>
      </c>
      <c r="H83">
        <v>0</v>
      </c>
      <c r="I83">
        <v>0</v>
      </c>
      <c r="J83">
        <v>0</v>
      </c>
      <c r="K83">
        <v>14</v>
      </c>
      <c r="L83">
        <v>3</v>
      </c>
      <c r="M83">
        <v>0</v>
      </c>
      <c r="N83">
        <v>0</v>
      </c>
      <c r="O83">
        <v>0</v>
      </c>
      <c r="P83">
        <v>1</v>
      </c>
      <c r="Q83">
        <v>2</v>
      </c>
      <c r="R83">
        <v>0</v>
      </c>
      <c r="S83">
        <v>8</v>
      </c>
      <c r="T83">
        <v>0</v>
      </c>
      <c r="U83">
        <v>0</v>
      </c>
      <c r="V83">
        <v>0</v>
      </c>
      <c r="W83">
        <v>3</v>
      </c>
      <c r="X83">
        <v>7</v>
      </c>
      <c r="Y83">
        <v>0</v>
      </c>
      <c r="Z83">
        <v>20</v>
      </c>
      <c r="AA83">
        <v>0</v>
      </c>
      <c r="AB83">
        <v>5</v>
      </c>
      <c r="AC83">
        <v>1</v>
      </c>
      <c r="AD83">
        <v>4</v>
      </c>
      <c r="AE83">
        <v>0</v>
      </c>
      <c r="AF83">
        <v>0</v>
      </c>
      <c r="AG83">
        <v>0</v>
      </c>
      <c r="AH83">
        <v>0</v>
      </c>
      <c r="AI83">
        <v>14</v>
      </c>
      <c r="AJ83">
        <v>4</v>
      </c>
      <c r="AK83">
        <v>3</v>
      </c>
      <c r="AL83">
        <v>4</v>
      </c>
      <c r="AM83">
        <v>0</v>
      </c>
      <c r="AN83">
        <v>0</v>
      </c>
      <c r="AO83">
        <v>16</v>
      </c>
      <c r="AP83">
        <v>0</v>
      </c>
      <c r="AQ83">
        <v>2</v>
      </c>
      <c r="AR83">
        <v>8</v>
      </c>
      <c r="AS83">
        <v>4</v>
      </c>
      <c r="AT83">
        <v>1</v>
      </c>
      <c r="AU83">
        <v>0</v>
      </c>
      <c r="AV83">
        <v>0</v>
      </c>
      <c r="AW83">
        <v>1</v>
      </c>
      <c r="AX83">
        <v>0</v>
      </c>
      <c r="AY83">
        <v>4</v>
      </c>
      <c r="AZ83">
        <v>8</v>
      </c>
      <c r="BA83">
        <v>2</v>
      </c>
      <c r="BB83">
        <v>3</v>
      </c>
      <c r="BC83">
        <v>1</v>
      </c>
      <c r="BD83">
        <v>2</v>
      </c>
      <c r="BE83">
        <v>5</v>
      </c>
      <c r="BF83">
        <v>1</v>
      </c>
    </row>
    <row r="84" spans="1:58">
      <c r="A84" s="4" t="s">
        <v>418</v>
      </c>
      <c r="B84" s="5" t="s">
        <v>419</v>
      </c>
      <c r="C84" s="5" t="s">
        <v>263</v>
      </c>
      <c r="D84" s="5" t="s">
        <v>4</v>
      </c>
      <c r="E84">
        <v>35</v>
      </c>
      <c r="F84">
        <v>10</v>
      </c>
      <c r="G84">
        <v>0</v>
      </c>
      <c r="H84">
        <v>0</v>
      </c>
      <c r="I84">
        <v>0</v>
      </c>
      <c r="J84">
        <v>0</v>
      </c>
      <c r="K84">
        <v>15</v>
      </c>
      <c r="L84">
        <v>10</v>
      </c>
      <c r="M84">
        <v>0</v>
      </c>
      <c r="N84">
        <v>0</v>
      </c>
      <c r="O84">
        <v>0</v>
      </c>
      <c r="P84">
        <v>0</v>
      </c>
      <c r="Q84">
        <v>4</v>
      </c>
      <c r="R84">
        <v>0</v>
      </c>
      <c r="S84">
        <v>0</v>
      </c>
      <c r="T84">
        <v>0</v>
      </c>
      <c r="U84">
        <v>0</v>
      </c>
      <c r="V84">
        <v>0</v>
      </c>
      <c r="W84">
        <v>5</v>
      </c>
      <c r="X84">
        <v>0</v>
      </c>
      <c r="Y84">
        <v>5</v>
      </c>
      <c r="Z84">
        <v>14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43</v>
      </c>
      <c r="AJ84">
        <v>0</v>
      </c>
      <c r="AK84">
        <v>1</v>
      </c>
      <c r="AL84">
        <v>9</v>
      </c>
      <c r="AM84">
        <v>0</v>
      </c>
      <c r="AN84">
        <v>0</v>
      </c>
      <c r="AO84">
        <v>3</v>
      </c>
      <c r="AP84">
        <v>0</v>
      </c>
      <c r="AQ84">
        <v>0</v>
      </c>
      <c r="AR84">
        <v>12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</v>
      </c>
      <c r="AZ84">
        <v>0</v>
      </c>
      <c r="BA84">
        <v>1</v>
      </c>
      <c r="BB84">
        <v>1</v>
      </c>
      <c r="BC84">
        <v>0</v>
      </c>
      <c r="BD84">
        <v>0</v>
      </c>
      <c r="BE84">
        <v>5</v>
      </c>
      <c r="BF84">
        <v>0</v>
      </c>
    </row>
    <row r="85" spans="1:58">
      <c r="A85" s="4" t="s">
        <v>420</v>
      </c>
      <c r="B85" s="5" t="s">
        <v>421</v>
      </c>
      <c r="C85" s="5" t="s">
        <v>251</v>
      </c>
      <c r="D85" s="5" t="s">
        <v>4</v>
      </c>
      <c r="E85">
        <v>27</v>
      </c>
      <c r="F85">
        <v>4</v>
      </c>
      <c r="G85">
        <v>0</v>
      </c>
      <c r="H85">
        <v>0</v>
      </c>
      <c r="I85">
        <v>0</v>
      </c>
      <c r="J85">
        <v>0</v>
      </c>
      <c r="K85">
        <v>11</v>
      </c>
      <c r="L85">
        <v>1</v>
      </c>
      <c r="M85">
        <v>1</v>
      </c>
      <c r="N85">
        <v>1</v>
      </c>
      <c r="O85">
        <v>0</v>
      </c>
      <c r="P85">
        <v>0</v>
      </c>
      <c r="Q85">
        <v>2</v>
      </c>
      <c r="R85">
        <v>0</v>
      </c>
      <c r="S85">
        <v>8</v>
      </c>
      <c r="T85">
        <v>1</v>
      </c>
      <c r="U85">
        <v>0</v>
      </c>
      <c r="V85">
        <v>0</v>
      </c>
      <c r="W85">
        <v>0</v>
      </c>
      <c r="X85">
        <v>2</v>
      </c>
      <c r="Y85">
        <v>4</v>
      </c>
      <c r="Z85">
        <v>5</v>
      </c>
      <c r="AA85">
        <v>0</v>
      </c>
      <c r="AB85">
        <v>0</v>
      </c>
      <c r="AC85">
        <v>1</v>
      </c>
      <c r="AD85">
        <v>6</v>
      </c>
      <c r="AE85">
        <v>1</v>
      </c>
      <c r="AF85">
        <v>0</v>
      </c>
      <c r="AG85">
        <v>0</v>
      </c>
      <c r="AH85">
        <v>1</v>
      </c>
      <c r="AI85">
        <v>2</v>
      </c>
      <c r="AJ85">
        <v>5</v>
      </c>
      <c r="AK85">
        <v>1</v>
      </c>
      <c r="AL85">
        <v>2</v>
      </c>
      <c r="AM85">
        <v>0</v>
      </c>
      <c r="AN85">
        <v>0</v>
      </c>
      <c r="AO85">
        <v>17</v>
      </c>
      <c r="AP85">
        <v>0</v>
      </c>
      <c r="AQ85">
        <v>21</v>
      </c>
      <c r="AR85">
        <v>0</v>
      </c>
      <c r="AS85">
        <v>3</v>
      </c>
      <c r="AT85">
        <v>0</v>
      </c>
      <c r="AU85">
        <v>1</v>
      </c>
      <c r="AV85">
        <v>0</v>
      </c>
      <c r="AW85">
        <v>6</v>
      </c>
      <c r="AX85">
        <v>0</v>
      </c>
      <c r="AY85">
        <v>6</v>
      </c>
      <c r="AZ85">
        <v>1</v>
      </c>
      <c r="BA85">
        <v>0</v>
      </c>
      <c r="BB85">
        <v>1</v>
      </c>
      <c r="BC85">
        <v>0</v>
      </c>
      <c r="BD85">
        <v>1</v>
      </c>
      <c r="BE85">
        <v>0</v>
      </c>
      <c r="BF85">
        <v>4</v>
      </c>
    </row>
    <row r="86" spans="1:58">
      <c r="A86" s="4" t="s">
        <v>422</v>
      </c>
      <c r="B86" s="5" t="s">
        <v>423</v>
      </c>
      <c r="C86" s="5" t="s">
        <v>251</v>
      </c>
      <c r="D86" s="5" t="s">
        <v>4</v>
      </c>
      <c r="E86">
        <v>20</v>
      </c>
      <c r="F86">
        <v>10</v>
      </c>
      <c r="G86">
        <v>0</v>
      </c>
      <c r="H86">
        <v>0</v>
      </c>
      <c r="I86">
        <v>0</v>
      </c>
      <c r="J86">
        <v>1</v>
      </c>
      <c r="K86">
        <v>10</v>
      </c>
      <c r="L86">
        <v>0</v>
      </c>
      <c r="M86">
        <v>3</v>
      </c>
      <c r="N86">
        <v>1</v>
      </c>
      <c r="O86">
        <v>0</v>
      </c>
      <c r="P86">
        <v>0</v>
      </c>
      <c r="Q86">
        <v>5</v>
      </c>
      <c r="R86">
        <v>1</v>
      </c>
      <c r="S86">
        <v>5</v>
      </c>
      <c r="T86">
        <v>0</v>
      </c>
      <c r="U86">
        <v>0</v>
      </c>
      <c r="V86">
        <v>0</v>
      </c>
      <c r="W86">
        <v>4</v>
      </c>
      <c r="X86">
        <v>2</v>
      </c>
      <c r="Y86">
        <v>4</v>
      </c>
      <c r="Z86">
        <v>2</v>
      </c>
      <c r="AA86">
        <v>0</v>
      </c>
      <c r="AB86">
        <v>3</v>
      </c>
      <c r="AC86">
        <v>0</v>
      </c>
      <c r="AD86">
        <v>6</v>
      </c>
      <c r="AE86">
        <v>1</v>
      </c>
      <c r="AF86">
        <v>0</v>
      </c>
      <c r="AG86">
        <v>1</v>
      </c>
      <c r="AH86">
        <v>0</v>
      </c>
      <c r="AI86">
        <v>9</v>
      </c>
      <c r="AJ86">
        <v>3</v>
      </c>
      <c r="AK86">
        <v>1</v>
      </c>
      <c r="AL86">
        <v>8</v>
      </c>
      <c r="AM86">
        <v>5</v>
      </c>
      <c r="AN86">
        <v>0</v>
      </c>
      <c r="AO86">
        <v>13</v>
      </c>
      <c r="AP86">
        <v>0</v>
      </c>
      <c r="AQ86">
        <v>6</v>
      </c>
      <c r="AR86">
        <v>2</v>
      </c>
      <c r="AS86">
        <v>3</v>
      </c>
      <c r="AT86">
        <v>0</v>
      </c>
      <c r="AU86">
        <v>0</v>
      </c>
      <c r="AV86">
        <v>0</v>
      </c>
      <c r="AW86">
        <v>13</v>
      </c>
      <c r="AX86">
        <v>0</v>
      </c>
      <c r="AY86">
        <v>5</v>
      </c>
      <c r="AZ86">
        <v>5</v>
      </c>
      <c r="BA86">
        <v>3</v>
      </c>
      <c r="BB86">
        <v>2</v>
      </c>
      <c r="BC86">
        <v>1</v>
      </c>
      <c r="BD86">
        <v>1</v>
      </c>
      <c r="BE86">
        <v>2</v>
      </c>
      <c r="BF86">
        <v>1</v>
      </c>
    </row>
    <row r="87" spans="1:58">
      <c r="A87" s="4" t="s">
        <v>424</v>
      </c>
      <c r="B87" s="5" t="s">
        <v>425</v>
      </c>
      <c r="C87" s="5" t="s">
        <v>342</v>
      </c>
      <c r="D87" s="5" t="s">
        <v>4</v>
      </c>
      <c r="E87">
        <v>9</v>
      </c>
      <c r="F87">
        <v>1</v>
      </c>
      <c r="G87">
        <v>0</v>
      </c>
      <c r="H87">
        <v>0</v>
      </c>
      <c r="I87">
        <v>0</v>
      </c>
      <c r="J87">
        <v>0</v>
      </c>
      <c r="K87">
        <v>6</v>
      </c>
      <c r="L87">
        <v>0</v>
      </c>
      <c r="M87">
        <v>0</v>
      </c>
      <c r="N87">
        <v>0</v>
      </c>
      <c r="O87">
        <v>0</v>
      </c>
      <c r="P87">
        <v>0</v>
      </c>
      <c r="Q87">
        <v>2</v>
      </c>
      <c r="R87">
        <v>0</v>
      </c>
      <c r="S87">
        <v>3</v>
      </c>
      <c r="T87">
        <v>0</v>
      </c>
      <c r="U87">
        <v>0</v>
      </c>
      <c r="V87">
        <v>0</v>
      </c>
      <c r="W87">
        <v>0</v>
      </c>
      <c r="X87">
        <v>0</v>
      </c>
      <c r="Y87">
        <v>3</v>
      </c>
      <c r="Z87">
        <v>2</v>
      </c>
      <c r="AA87">
        <v>0</v>
      </c>
      <c r="AB87">
        <v>1</v>
      </c>
      <c r="AC87">
        <v>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7</v>
      </c>
      <c r="AJ87">
        <v>1</v>
      </c>
      <c r="AK87">
        <v>1</v>
      </c>
      <c r="AL87">
        <v>3</v>
      </c>
      <c r="AM87">
        <v>1</v>
      </c>
      <c r="AN87">
        <v>0</v>
      </c>
      <c r="AO87">
        <v>1</v>
      </c>
      <c r="AP87">
        <v>0</v>
      </c>
      <c r="AQ87">
        <v>0</v>
      </c>
      <c r="AR87">
        <v>1</v>
      </c>
      <c r="AS87">
        <v>1</v>
      </c>
      <c r="AT87">
        <v>0</v>
      </c>
      <c r="AU87">
        <v>0</v>
      </c>
      <c r="AV87">
        <v>1</v>
      </c>
      <c r="AW87">
        <v>2</v>
      </c>
      <c r="AX87">
        <v>0</v>
      </c>
      <c r="AY87">
        <v>1</v>
      </c>
      <c r="AZ87">
        <v>0</v>
      </c>
      <c r="BA87">
        <v>1</v>
      </c>
      <c r="BB87">
        <v>2</v>
      </c>
      <c r="BC87">
        <v>2</v>
      </c>
      <c r="BD87">
        <v>1</v>
      </c>
      <c r="BE87">
        <v>4</v>
      </c>
      <c r="BF87">
        <v>1</v>
      </c>
    </row>
    <row r="88" spans="1:58">
      <c r="A88" s="4" t="s">
        <v>426</v>
      </c>
      <c r="B88" s="5" t="s">
        <v>427</v>
      </c>
      <c r="C88" s="5" t="s">
        <v>279</v>
      </c>
      <c r="D88" s="5" t="s">
        <v>4</v>
      </c>
      <c r="E88">
        <v>35</v>
      </c>
      <c r="F88">
        <v>15</v>
      </c>
      <c r="G88">
        <v>4</v>
      </c>
      <c r="H88">
        <v>2</v>
      </c>
      <c r="I88">
        <v>0</v>
      </c>
      <c r="J88">
        <v>2</v>
      </c>
      <c r="K88">
        <v>52</v>
      </c>
      <c r="L88">
        <v>11</v>
      </c>
      <c r="M88">
        <v>1</v>
      </c>
      <c r="N88">
        <v>0</v>
      </c>
      <c r="O88">
        <v>0</v>
      </c>
      <c r="P88">
        <v>0</v>
      </c>
      <c r="Q88">
        <v>14</v>
      </c>
      <c r="R88">
        <v>1</v>
      </c>
      <c r="S88">
        <v>44</v>
      </c>
      <c r="T88">
        <v>0</v>
      </c>
      <c r="U88">
        <v>0</v>
      </c>
      <c r="V88">
        <v>0</v>
      </c>
      <c r="W88">
        <v>18</v>
      </c>
      <c r="X88">
        <v>20</v>
      </c>
      <c r="Y88">
        <v>17</v>
      </c>
      <c r="Z88">
        <v>16</v>
      </c>
      <c r="AA88">
        <v>0</v>
      </c>
      <c r="AB88">
        <v>17</v>
      </c>
      <c r="AC88">
        <v>5</v>
      </c>
      <c r="AD88">
        <v>15</v>
      </c>
      <c r="AE88">
        <v>4</v>
      </c>
      <c r="AF88">
        <v>3</v>
      </c>
      <c r="AG88">
        <v>0</v>
      </c>
      <c r="AH88">
        <v>1</v>
      </c>
      <c r="AI88">
        <v>40</v>
      </c>
      <c r="AJ88">
        <v>15</v>
      </c>
      <c r="AK88">
        <v>5</v>
      </c>
      <c r="AL88">
        <v>29</v>
      </c>
      <c r="AM88">
        <v>5</v>
      </c>
      <c r="AN88">
        <v>1</v>
      </c>
      <c r="AO88">
        <v>39</v>
      </c>
      <c r="AP88">
        <v>3</v>
      </c>
      <c r="AQ88">
        <v>24</v>
      </c>
      <c r="AR88">
        <v>15</v>
      </c>
      <c r="AS88">
        <v>6</v>
      </c>
      <c r="AT88">
        <v>0</v>
      </c>
      <c r="AU88">
        <v>0</v>
      </c>
      <c r="AV88">
        <v>7</v>
      </c>
      <c r="AW88">
        <v>1</v>
      </c>
      <c r="AX88">
        <v>4</v>
      </c>
      <c r="AY88">
        <v>9</v>
      </c>
      <c r="AZ88">
        <v>7</v>
      </c>
      <c r="BA88">
        <v>15</v>
      </c>
      <c r="BB88">
        <v>15</v>
      </c>
      <c r="BC88">
        <v>12</v>
      </c>
      <c r="BD88">
        <v>1</v>
      </c>
      <c r="BE88">
        <v>9</v>
      </c>
      <c r="BF88">
        <v>3</v>
      </c>
    </row>
    <row r="89" spans="1:58">
      <c r="A89" s="4" t="s">
        <v>428</v>
      </c>
      <c r="B89" s="5" t="s">
        <v>429</v>
      </c>
      <c r="C89" s="5" t="s">
        <v>279</v>
      </c>
      <c r="D89" s="5" t="s">
        <v>4</v>
      </c>
      <c r="E89">
        <v>60</v>
      </c>
      <c r="F89">
        <v>12</v>
      </c>
      <c r="G89">
        <v>0</v>
      </c>
      <c r="H89">
        <v>0</v>
      </c>
      <c r="I89">
        <v>0</v>
      </c>
      <c r="J89">
        <v>1</v>
      </c>
      <c r="K89">
        <v>4</v>
      </c>
      <c r="L89">
        <v>2</v>
      </c>
      <c r="M89">
        <v>0</v>
      </c>
      <c r="N89">
        <v>0</v>
      </c>
      <c r="O89">
        <v>0</v>
      </c>
      <c r="P89">
        <v>0</v>
      </c>
      <c r="Q89">
        <v>1</v>
      </c>
      <c r="R89">
        <v>0</v>
      </c>
      <c r="S89">
        <v>2</v>
      </c>
      <c r="T89">
        <v>0</v>
      </c>
      <c r="U89">
        <v>0</v>
      </c>
      <c r="V89">
        <v>1</v>
      </c>
      <c r="W89">
        <v>20</v>
      </c>
      <c r="X89">
        <v>19</v>
      </c>
      <c r="Y89">
        <v>0</v>
      </c>
      <c r="Z89">
        <v>32</v>
      </c>
      <c r="AA89">
        <v>0</v>
      </c>
      <c r="AB89">
        <v>3</v>
      </c>
      <c r="AC89">
        <v>0</v>
      </c>
      <c r="AD89">
        <v>4</v>
      </c>
      <c r="AE89">
        <v>0</v>
      </c>
      <c r="AF89">
        <v>0</v>
      </c>
      <c r="AG89">
        <v>0</v>
      </c>
      <c r="AH89">
        <v>0</v>
      </c>
      <c r="AI89">
        <v>26</v>
      </c>
      <c r="AJ89">
        <v>1</v>
      </c>
      <c r="AK89">
        <v>2</v>
      </c>
      <c r="AL89">
        <v>9</v>
      </c>
      <c r="AM89">
        <v>2</v>
      </c>
      <c r="AN89">
        <v>0</v>
      </c>
      <c r="AO89">
        <v>26</v>
      </c>
      <c r="AP89">
        <v>0</v>
      </c>
      <c r="AQ89">
        <v>47</v>
      </c>
      <c r="AR89">
        <v>2</v>
      </c>
      <c r="AS89">
        <v>2</v>
      </c>
      <c r="AT89">
        <v>0</v>
      </c>
      <c r="AU89">
        <v>0</v>
      </c>
      <c r="AV89">
        <v>1</v>
      </c>
      <c r="AW89">
        <v>0</v>
      </c>
      <c r="AX89">
        <v>0</v>
      </c>
      <c r="AY89">
        <v>4</v>
      </c>
      <c r="AZ89">
        <v>0</v>
      </c>
      <c r="BA89">
        <v>2</v>
      </c>
      <c r="BB89">
        <v>2</v>
      </c>
      <c r="BC89">
        <v>1</v>
      </c>
      <c r="BD89">
        <v>1</v>
      </c>
      <c r="BE89">
        <v>2</v>
      </c>
      <c r="BF89">
        <v>0</v>
      </c>
    </row>
    <row r="90" spans="1:58">
      <c r="A90" s="4" t="s">
        <v>430</v>
      </c>
      <c r="B90" s="5" t="s">
        <v>431</v>
      </c>
      <c r="C90" s="5" t="s">
        <v>260</v>
      </c>
      <c r="D90" s="5" t="s">
        <v>4</v>
      </c>
      <c r="E90">
        <v>50</v>
      </c>
      <c r="F90">
        <v>13</v>
      </c>
      <c r="G90">
        <v>14</v>
      </c>
      <c r="H90">
        <v>22</v>
      </c>
      <c r="I90">
        <v>0</v>
      </c>
      <c r="J90">
        <v>5</v>
      </c>
      <c r="K90">
        <v>11</v>
      </c>
      <c r="L90">
        <v>24</v>
      </c>
      <c r="M90">
        <v>6</v>
      </c>
      <c r="N90">
        <v>0</v>
      </c>
      <c r="O90">
        <v>1</v>
      </c>
      <c r="P90">
        <v>2</v>
      </c>
      <c r="Q90">
        <v>2</v>
      </c>
      <c r="R90">
        <v>3</v>
      </c>
      <c r="S90">
        <v>16</v>
      </c>
      <c r="T90">
        <v>4</v>
      </c>
      <c r="U90">
        <v>4</v>
      </c>
      <c r="V90">
        <v>0</v>
      </c>
      <c r="W90">
        <v>5</v>
      </c>
      <c r="X90">
        <v>27</v>
      </c>
      <c r="Y90">
        <v>0</v>
      </c>
      <c r="Z90">
        <v>64</v>
      </c>
      <c r="AA90">
        <v>4</v>
      </c>
      <c r="AB90">
        <v>0</v>
      </c>
      <c r="AC90">
        <v>7</v>
      </c>
      <c r="AD90">
        <v>5</v>
      </c>
      <c r="AE90">
        <v>0</v>
      </c>
      <c r="AF90">
        <v>0</v>
      </c>
      <c r="AG90">
        <v>9</v>
      </c>
      <c r="AH90">
        <v>0</v>
      </c>
      <c r="AI90">
        <v>42</v>
      </c>
      <c r="AJ90">
        <v>1</v>
      </c>
      <c r="AK90">
        <v>0</v>
      </c>
      <c r="AL90">
        <v>15</v>
      </c>
      <c r="AM90">
        <v>9</v>
      </c>
      <c r="AN90">
        <v>0</v>
      </c>
      <c r="AO90">
        <v>34</v>
      </c>
      <c r="AP90">
        <v>0</v>
      </c>
      <c r="AQ90">
        <v>21</v>
      </c>
      <c r="AR90">
        <v>1</v>
      </c>
      <c r="AS90">
        <v>6</v>
      </c>
      <c r="AT90">
        <v>0</v>
      </c>
      <c r="AU90">
        <v>0</v>
      </c>
      <c r="AV90">
        <v>0</v>
      </c>
      <c r="AW90">
        <v>0</v>
      </c>
      <c r="AX90">
        <v>26</v>
      </c>
      <c r="AY90">
        <v>19</v>
      </c>
      <c r="AZ90">
        <v>0</v>
      </c>
      <c r="BA90">
        <v>2</v>
      </c>
      <c r="BB90">
        <v>0</v>
      </c>
      <c r="BC90">
        <v>0</v>
      </c>
      <c r="BD90">
        <v>4</v>
      </c>
      <c r="BE90">
        <v>10</v>
      </c>
      <c r="BF90">
        <v>0</v>
      </c>
    </row>
    <row r="91" spans="1:58">
      <c r="A91" s="4" t="s">
        <v>432</v>
      </c>
      <c r="B91" s="5" t="s">
        <v>433</v>
      </c>
      <c r="C91" s="5" t="s">
        <v>289</v>
      </c>
      <c r="D91" s="5" t="s">
        <v>4</v>
      </c>
      <c r="E91">
        <v>9</v>
      </c>
      <c r="F91">
        <v>5</v>
      </c>
      <c r="G91">
        <v>1</v>
      </c>
      <c r="H91">
        <v>3</v>
      </c>
      <c r="I91">
        <v>0</v>
      </c>
      <c r="J91">
        <v>1</v>
      </c>
      <c r="K91">
        <v>10</v>
      </c>
      <c r="L91">
        <v>2</v>
      </c>
      <c r="M91">
        <v>2</v>
      </c>
      <c r="N91">
        <v>0</v>
      </c>
      <c r="O91">
        <v>0</v>
      </c>
      <c r="P91">
        <v>1</v>
      </c>
      <c r="Q91">
        <v>4</v>
      </c>
      <c r="R91">
        <v>0</v>
      </c>
      <c r="S91">
        <v>5</v>
      </c>
      <c r="T91">
        <v>0</v>
      </c>
      <c r="U91">
        <v>0</v>
      </c>
      <c r="V91">
        <v>0</v>
      </c>
      <c r="W91">
        <v>1</v>
      </c>
      <c r="X91">
        <v>1</v>
      </c>
      <c r="Y91">
        <v>1</v>
      </c>
      <c r="Z91">
        <v>2</v>
      </c>
      <c r="AA91">
        <v>0</v>
      </c>
      <c r="AB91">
        <v>0</v>
      </c>
      <c r="AC91">
        <v>1</v>
      </c>
      <c r="AD91">
        <v>1</v>
      </c>
      <c r="AE91">
        <v>0</v>
      </c>
      <c r="AF91">
        <v>0</v>
      </c>
      <c r="AG91">
        <v>0</v>
      </c>
      <c r="AH91">
        <v>0</v>
      </c>
      <c r="AI91">
        <v>1</v>
      </c>
      <c r="AJ91">
        <v>2</v>
      </c>
      <c r="AK91">
        <v>1</v>
      </c>
      <c r="AL91">
        <v>0</v>
      </c>
      <c r="AM91">
        <v>1</v>
      </c>
      <c r="AN91">
        <v>0</v>
      </c>
      <c r="AO91">
        <v>4</v>
      </c>
      <c r="AP91">
        <v>0</v>
      </c>
      <c r="AQ91">
        <v>0</v>
      </c>
      <c r="AR91">
        <v>2</v>
      </c>
      <c r="AS91">
        <v>1</v>
      </c>
      <c r="AT91">
        <v>0</v>
      </c>
      <c r="AU91">
        <v>1</v>
      </c>
      <c r="AV91">
        <v>0</v>
      </c>
      <c r="AW91">
        <v>0</v>
      </c>
      <c r="AX91">
        <v>0</v>
      </c>
      <c r="AY91">
        <v>2</v>
      </c>
      <c r="AZ91">
        <v>0</v>
      </c>
      <c r="BA91">
        <v>3</v>
      </c>
      <c r="BB91">
        <v>0</v>
      </c>
      <c r="BC91">
        <v>0</v>
      </c>
      <c r="BD91">
        <v>3</v>
      </c>
      <c r="BE91">
        <v>1</v>
      </c>
      <c r="BF91">
        <v>0</v>
      </c>
    </row>
    <row r="92" spans="1:58">
      <c r="A92" s="4" t="s">
        <v>434</v>
      </c>
      <c r="B92" s="5" t="s">
        <v>435</v>
      </c>
      <c r="C92" s="5" t="s">
        <v>289</v>
      </c>
      <c r="D92" s="5" t="s">
        <v>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2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</row>
    <row r="93" spans="1:58">
      <c r="A93" s="4" t="s">
        <v>436</v>
      </c>
      <c r="B93" s="5" t="s">
        <v>437</v>
      </c>
      <c r="C93" s="5" t="s">
        <v>405</v>
      </c>
      <c r="D93" s="5" t="s">
        <v>4</v>
      </c>
      <c r="E93">
        <v>53</v>
      </c>
      <c r="F93">
        <v>3</v>
      </c>
      <c r="G93">
        <v>0</v>
      </c>
      <c r="H93">
        <v>0</v>
      </c>
      <c r="I93">
        <v>0</v>
      </c>
      <c r="J93">
        <v>0</v>
      </c>
      <c r="K93">
        <v>67</v>
      </c>
      <c r="L93">
        <v>0</v>
      </c>
      <c r="M93">
        <v>12</v>
      </c>
      <c r="N93">
        <v>0</v>
      </c>
      <c r="O93">
        <v>0</v>
      </c>
      <c r="P93">
        <v>4</v>
      </c>
      <c r="Q93">
        <v>4</v>
      </c>
      <c r="R93">
        <v>0</v>
      </c>
      <c r="S93">
        <v>41</v>
      </c>
      <c r="T93">
        <v>0</v>
      </c>
      <c r="U93">
        <v>0</v>
      </c>
      <c r="V93">
        <v>0</v>
      </c>
      <c r="W93">
        <v>6</v>
      </c>
      <c r="X93">
        <v>10</v>
      </c>
      <c r="Y93">
        <v>28</v>
      </c>
      <c r="Z93">
        <v>41</v>
      </c>
      <c r="AA93">
        <v>6</v>
      </c>
      <c r="AB93">
        <v>20</v>
      </c>
      <c r="AC93">
        <v>12</v>
      </c>
      <c r="AD93">
        <v>0</v>
      </c>
      <c r="AE93">
        <v>0</v>
      </c>
      <c r="AF93">
        <v>11</v>
      </c>
      <c r="AG93">
        <v>0</v>
      </c>
      <c r="AH93">
        <v>0</v>
      </c>
      <c r="AI93">
        <v>8</v>
      </c>
      <c r="AJ93">
        <v>17</v>
      </c>
      <c r="AK93">
        <v>0</v>
      </c>
      <c r="AL93">
        <v>20</v>
      </c>
      <c r="AM93">
        <v>0</v>
      </c>
      <c r="AN93">
        <v>0</v>
      </c>
      <c r="AO93">
        <v>32</v>
      </c>
      <c r="AP93">
        <v>0</v>
      </c>
      <c r="AQ93">
        <v>21</v>
      </c>
      <c r="AR93">
        <v>0</v>
      </c>
      <c r="AS93">
        <v>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9</v>
      </c>
      <c r="AZ93">
        <v>0</v>
      </c>
      <c r="BA93">
        <v>4</v>
      </c>
      <c r="BB93">
        <v>15</v>
      </c>
      <c r="BC93">
        <v>1</v>
      </c>
      <c r="BD93">
        <v>1</v>
      </c>
      <c r="BE93">
        <v>10</v>
      </c>
      <c r="BF93">
        <v>0</v>
      </c>
    </row>
    <row r="94" spans="1:58">
      <c r="A94" s="4" t="s">
        <v>438</v>
      </c>
      <c r="B94" s="5" t="s">
        <v>439</v>
      </c>
      <c r="C94" s="5" t="s">
        <v>405</v>
      </c>
      <c r="D94" s="5" t="s">
        <v>4</v>
      </c>
      <c r="E94">
        <v>2</v>
      </c>
      <c r="F94">
        <v>1</v>
      </c>
      <c r="G94">
        <v>0</v>
      </c>
      <c r="H94">
        <v>0</v>
      </c>
      <c r="I94">
        <v>0</v>
      </c>
      <c r="J94">
        <v>0</v>
      </c>
      <c r="K94">
        <v>1</v>
      </c>
      <c r="L94">
        <v>0</v>
      </c>
      <c r="M94">
        <v>1</v>
      </c>
      <c r="N94">
        <v>0</v>
      </c>
      <c r="O94">
        <v>2</v>
      </c>
      <c r="P94">
        <v>0</v>
      </c>
      <c r="Q94">
        <v>1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</row>
    <row r="95" spans="1:58">
      <c r="A95" s="4" t="s">
        <v>440</v>
      </c>
      <c r="B95" s="5" t="s">
        <v>441</v>
      </c>
      <c r="C95" s="5" t="s">
        <v>405</v>
      </c>
      <c r="D95" s="5" t="s">
        <v>4</v>
      </c>
      <c r="E95">
        <v>7</v>
      </c>
      <c r="F95">
        <v>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</v>
      </c>
      <c r="AE95">
        <v>1</v>
      </c>
      <c r="AF95">
        <v>0</v>
      </c>
      <c r="AG95">
        <v>0</v>
      </c>
      <c r="AH95">
        <v>0</v>
      </c>
      <c r="AI95">
        <v>5</v>
      </c>
      <c r="AJ95">
        <v>10</v>
      </c>
      <c r="AK95">
        <v>0</v>
      </c>
      <c r="AL95">
        <v>7</v>
      </c>
      <c r="AM95">
        <v>0</v>
      </c>
      <c r="AN95">
        <v>0</v>
      </c>
      <c r="AO95">
        <v>4</v>
      </c>
      <c r="AP95">
        <v>0</v>
      </c>
      <c r="AQ95">
        <v>0</v>
      </c>
      <c r="AR95">
        <v>0</v>
      </c>
      <c r="AS95">
        <v>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6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0</v>
      </c>
      <c r="BF95">
        <v>0</v>
      </c>
    </row>
    <row r="96" spans="1:58">
      <c r="A96" s="4" t="s">
        <v>442</v>
      </c>
      <c r="B96" s="5" t="s">
        <v>443</v>
      </c>
      <c r="C96" s="5" t="s">
        <v>405</v>
      </c>
      <c r="D96" s="5" t="s">
        <v>4</v>
      </c>
      <c r="E96">
        <v>14</v>
      </c>
      <c r="F96">
        <v>25</v>
      </c>
      <c r="G96">
        <v>0</v>
      </c>
      <c r="H96">
        <v>2</v>
      </c>
      <c r="I96">
        <v>0</v>
      </c>
      <c r="J96">
        <v>0</v>
      </c>
      <c r="K96">
        <v>7</v>
      </c>
      <c r="L96">
        <v>0</v>
      </c>
      <c r="M96">
        <v>19</v>
      </c>
      <c r="N96">
        <v>1</v>
      </c>
      <c r="O96">
        <v>0</v>
      </c>
      <c r="P96">
        <v>0</v>
      </c>
      <c r="Q96">
        <v>1</v>
      </c>
      <c r="R96">
        <v>0</v>
      </c>
      <c r="S96">
        <v>32</v>
      </c>
      <c r="T96">
        <v>0</v>
      </c>
      <c r="U96">
        <v>0</v>
      </c>
      <c r="V96">
        <v>0</v>
      </c>
      <c r="W96">
        <v>0</v>
      </c>
      <c r="X96">
        <v>1</v>
      </c>
      <c r="Y96">
        <v>5</v>
      </c>
      <c r="Z96">
        <v>10</v>
      </c>
      <c r="AA96">
        <v>0</v>
      </c>
      <c r="AB96">
        <v>1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2</v>
      </c>
      <c r="AI96">
        <v>2</v>
      </c>
      <c r="AJ96">
        <v>2</v>
      </c>
      <c r="AK96">
        <v>3</v>
      </c>
      <c r="AL96">
        <v>3</v>
      </c>
      <c r="AM96">
        <v>0</v>
      </c>
      <c r="AN96">
        <v>0</v>
      </c>
      <c r="AO96">
        <v>2</v>
      </c>
      <c r="AP96">
        <v>0</v>
      </c>
      <c r="AQ96">
        <v>0</v>
      </c>
      <c r="AR96">
        <v>2</v>
      </c>
      <c r="AS96">
        <v>16</v>
      </c>
      <c r="AT96">
        <v>0</v>
      </c>
      <c r="AU96">
        <v>2</v>
      </c>
      <c r="AV96">
        <v>0</v>
      </c>
      <c r="AW96">
        <v>0</v>
      </c>
      <c r="AX96">
        <v>0</v>
      </c>
      <c r="AY96">
        <v>5</v>
      </c>
      <c r="AZ96">
        <v>1</v>
      </c>
      <c r="BA96">
        <v>9</v>
      </c>
      <c r="BB96">
        <v>0</v>
      </c>
      <c r="BC96">
        <v>3</v>
      </c>
      <c r="BD96">
        <v>14</v>
      </c>
      <c r="BE96">
        <v>0</v>
      </c>
      <c r="BF96">
        <v>0</v>
      </c>
    </row>
    <row r="97" spans="1:58">
      <c r="A97" s="4" t="s">
        <v>444</v>
      </c>
      <c r="B97" s="5" t="s">
        <v>445</v>
      </c>
      <c r="C97" s="5" t="s">
        <v>405</v>
      </c>
      <c r="D97" s="5" t="s">
        <v>4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</row>
    <row r="98" spans="1:58">
      <c r="A98" s="4" t="s">
        <v>446</v>
      </c>
      <c r="B98" s="5" t="s">
        <v>447</v>
      </c>
      <c r="C98" s="5" t="s">
        <v>448</v>
      </c>
      <c r="D98" s="5" t="s">
        <v>4</v>
      </c>
      <c r="E98">
        <v>4</v>
      </c>
      <c r="F98">
        <v>2</v>
      </c>
      <c r="G98">
        <v>0</v>
      </c>
      <c r="H98">
        <v>0</v>
      </c>
      <c r="I98">
        <v>0</v>
      </c>
      <c r="J98">
        <v>0</v>
      </c>
      <c r="K98">
        <v>2</v>
      </c>
      <c r="L98">
        <v>0</v>
      </c>
      <c r="M98">
        <v>0</v>
      </c>
      <c r="N98">
        <v>0</v>
      </c>
      <c r="O98">
        <v>0</v>
      </c>
      <c r="P98">
        <v>0</v>
      </c>
      <c r="Q98">
        <v>6</v>
      </c>
      <c r="R98">
        <v>0</v>
      </c>
      <c r="S98">
        <v>8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3</v>
      </c>
      <c r="AE98">
        <v>1</v>
      </c>
      <c r="AF98">
        <v>0</v>
      </c>
      <c r="AG98">
        <v>0</v>
      </c>
      <c r="AH98">
        <v>1</v>
      </c>
      <c r="AI98">
        <v>0</v>
      </c>
      <c r="AJ98">
        <v>3</v>
      </c>
      <c r="AK98">
        <v>0</v>
      </c>
      <c r="AL98">
        <v>2</v>
      </c>
      <c r="AM98">
        <v>0</v>
      </c>
      <c r="AN98">
        <v>0</v>
      </c>
      <c r="AO98">
        <v>1</v>
      </c>
      <c r="AP98">
        <v>0</v>
      </c>
      <c r="AQ98">
        <v>1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1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1</v>
      </c>
      <c r="BF98">
        <v>1</v>
      </c>
    </row>
    <row r="99" spans="1:58">
      <c r="A99" s="4" t="s">
        <v>449</v>
      </c>
      <c r="B99" s="5" t="s">
        <v>450</v>
      </c>
      <c r="C99" s="5" t="s">
        <v>448</v>
      </c>
      <c r="D99" s="5" t="s">
        <v>4</v>
      </c>
      <c r="E99">
        <v>2</v>
      </c>
      <c r="F99">
        <v>2</v>
      </c>
      <c r="G99">
        <v>1</v>
      </c>
      <c r="H99">
        <v>0</v>
      </c>
      <c r="I99">
        <v>0</v>
      </c>
      <c r="J99">
        <v>0</v>
      </c>
      <c r="K99">
        <v>7</v>
      </c>
      <c r="L99">
        <v>7</v>
      </c>
      <c r="M99">
        <v>0</v>
      </c>
      <c r="N99">
        <v>0</v>
      </c>
      <c r="O99">
        <v>0</v>
      </c>
      <c r="P99">
        <v>0</v>
      </c>
      <c r="Q99">
        <v>2</v>
      </c>
      <c r="R99">
        <v>0</v>
      </c>
      <c r="S99">
        <v>15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2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5</v>
      </c>
      <c r="AJ99">
        <v>0</v>
      </c>
      <c r="AK99">
        <v>0</v>
      </c>
      <c r="AL99">
        <v>5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1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</row>
    <row r="100" spans="1:58">
      <c r="A100" s="4" t="s">
        <v>451</v>
      </c>
      <c r="B100" s="5" t="s">
        <v>452</v>
      </c>
      <c r="C100" s="5" t="s">
        <v>448</v>
      </c>
      <c r="D100" s="5" t="s">
        <v>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</row>
    <row r="101" spans="1:58">
      <c r="A101" s="4" t="s">
        <v>453</v>
      </c>
      <c r="B101" s="5" t="s">
        <v>454</v>
      </c>
      <c r="C101" s="5" t="s">
        <v>448</v>
      </c>
      <c r="D101" s="5" t="s">
        <v>4</v>
      </c>
      <c r="E101">
        <v>91</v>
      </c>
      <c r="F101">
        <v>14</v>
      </c>
      <c r="G101">
        <v>3</v>
      </c>
      <c r="H101">
        <v>24</v>
      </c>
      <c r="I101">
        <v>0</v>
      </c>
      <c r="J101">
        <v>1</v>
      </c>
      <c r="K101">
        <v>17</v>
      </c>
      <c r="L101">
        <v>10</v>
      </c>
      <c r="M101">
        <v>8</v>
      </c>
      <c r="N101">
        <v>1</v>
      </c>
      <c r="O101">
        <v>0</v>
      </c>
      <c r="P101">
        <v>0</v>
      </c>
      <c r="Q101">
        <v>15</v>
      </c>
      <c r="R101">
        <v>1</v>
      </c>
      <c r="S101">
        <v>31</v>
      </c>
      <c r="T101">
        <v>0</v>
      </c>
      <c r="U101">
        <v>0</v>
      </c>
      <c r="V101">
        <v>0</v>
      </c>
      <c r="W101">
        <v>11</v>
      </c>
      <c r="X101">
        <v>0</v>
      </c>
      <c r="Y101">
        <v>13</v>
      </c>
      <c r="Z101">
        <v>0</v>
      </c>
      <c r="AA101">
        <v>0</v>
      </c>
      <c r="AB101">
        <v>0</v>
      </c>
      <c r="AC101">
        <v>0</v>
      </c>
      <c r="AD101">
        <v>3</v>
      </c>
      <c r="AE101">
        <v>0</v>
      </c>
      <c r="AF101">
        <v>0</v>
      </c>
      <c r="AG101">
        <v>20</v>
      </c>
      <c r="AH101">
        <v>0</v>
      </c>
      <c r="AI101">
        <v>49</v>
      </c>
      <c r="AJ101">
        <v>3</v>
      </c>
      <c r="AK101">
        <v>20</v>
      </c>
      <c r="AL101">
        <v>3</v>
      </c>
      <c r="AM101">
        <v>0</v>
      </c>
      <c r="AN101">
        <v>0</v>
      </c>
      <c r="AO101">
        <v>97</v>
      </c>
      <c r="AP101">
        <v>0</v>
      </c>
      <c r="AQ101">
        <v>34</v>
      </c>
      <c r="AR101">
        <v>6</v>
      </c>
      <c r="AS101">
        <v>56</v>
      </c>
      <c r="AT101">
        <v>0</v>
      </c>
      <c r="AU101">
        <v>0</v>
      </c>
      <c r="AV101">
        <v>0</v>
      </c>
      <c r="AW101">
        <v>8</v>
      </c>
      <c r="AX101">
        <v>41</v>
      </c>
      <c r="AY101">
        <v>22</v>
      </c>
      <c r="AZ101">
        <v>13</v>
      </c>
      <c r="BA101">
        <v>77</v>
      </c>
      <c r="BB101">
        <v>30</v>
      </c>
      <c r="BC101">
        <v>5</v>
      </c>
      <c r="BD101">
        <v>58</v>
      </c>
      <c r="BE101">
        <v>24</v>
      </c>
      <c r="BF101">
        <v>0</v>
      </c>
    </row>
    <row r="102" spans="1:58">
      <c r="A102" s="4" t="s">
        <v>455</v>
      </c>
      <c r="B102" s="5" t="s">
        <v>456</v>
      </c>
      <c r="C102" s="5" t="s">
        <v>448</v>
      </c>
      <c r="D102" s="5" t="s">
        <v>4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</row>
    <row r="103" spans="1:58">
      <c r="A103" s="4" t="s">
        <v>457</v>
      </c>
      <c r="B103" s="5" t="s">
        <v>458</v>
      </c>
      <c r="C103" s="5" t="s">
        <v>448</v>
      </c>
      <c r="D103" s="5" t="s">
        <v>4</v>
      </c>
      <c r="E103">
        <v>10</v>
      </c>
      <c r="F103">
        <v>81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1</v>
      </c>
      <c r="R103">
        <v>0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9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</row>
    <row r="104" spans="1:58">
      <c r="A104" s="4" t="s">
        <v>459</v>
      </c>
      <c r="B104" s="5" t="s">
        <v>460</v>
      </c>
      <c r="C104" s="5" t="s">
        <v>448</v>
      </c>
      <c r="D104" s="5" t="s">
        <v>4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</row>
    <row r="105" spans="1:58">
      <c r="A105" s="4" t="s">
        <v>241</v>
      </c>
      <c r="B105" s="5" t="s">
        <v>242</v>
      </c>
      <c r="C105" s="5" t="s">
        <v>243</v>
      </c>
      <c r="D105" s="5" t="s">
        <v>5</v>
      </c>
      <c r="E105">
        <v>14</v>
      </c>
      <c r="F105">
        <v>6</v>
      </c>
      <c r="G105">
        <v>0</v>
      </c>
      <c r="H105">
        <v>0</v>
      </c>
      <c r="I105">
        <v>0</v>
      </c>
      <c r="J105">
        <v>0</v>
      </c>
      <c r="K105">
        <v>3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</v>
      </c>
      <c r="T105">
        <v>1</v>
      </c>
      <c r="U105">
        <v>2</v>
      </c>
      <c r="V105">
        <v>0</v>
      </c>
      <c r="W105">
        <v>9</v>
      </c>
      <c r="X105">
        <v>4</v>
      </c>
      <c r="Y105">
        <v>9</v>
      </c>
      <c r="Z105">
        <v>4</v>
      </c>
      <c r="AA105">
        <v>2</v>
      </c>
      <c r="AB105">
        <v>7</v>
      </c>
      <c r="AC105">
        <v>1</v>
      </c>
      <c r="AD105">
        <v>2</v>
      </c>
      <c r="AE105">
        <v>0</v>
      </c>
      <c r="AF105">
        <v>0</v>
      </c>
      <c r="AG105">
        <v>0</v>
      </c>
      <c r="AH105">
        <v>0</v>
      </c>
      <c r="AI105">
        <v>6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4</v>
      </c>
      <c r="AP105">
        <v>0</v>
      </c>
      <c r="AQ105">
        <v>5</v>
      </c>
      <c r="AR105">
        <v>5</v>
      </c>
      <c r="AS105">
        <v>1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2</v>
      </c>
      <c r="BA105">
        <v>5</v>
      </c>
      <c r="BB105">
        <v>3</v>
      </c>
      <c r="BC105">
        <v>0</v>
      </c>
      <c r="BD105">
        <v>0</v>
      </c>
      <c r="BE105">
        <v>1</v>
      </c>
      <c r="BF105">
        <v>0</v>
      </c>
    </row>
    <row r="106" spans="1:58">
      <c r="A106" s="4" t="s">
        <v>244</v>
      </c>
      <c r="B106" s="5" t="s">
        <v>245</v>
      </c>
      <c r="C106" s="5" t="s">
        <v>246</v>
      </c>
      <c r="D106" s="5" t="s">
        <v>5</v>
      </c>
      <c r="E106">
        <v>5</v>
      </c>
      <c r="F106">
        <v>2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0</v>
      </c>
      <c r="M106">
        <v>1</v>
      </c>
      <c r="N106">
        <v>0</v>
      </c>
      <c r="O106">
        <v>2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2</v>
      </c>
      <c r="AA106">
        <v>0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</v>
      </c>
      <c r="AJ106">
        <v>2</v>
      </c>
      <c r="AK106">
        <v>0</v>
      </c>
      <c r="AL106">
        <v>0</v>
      </c>
      <c r="AM106">
        <v>0</v>
      </c>
      <c r="AN106">
        <v>0</v>
      </c>
      <c r="AO106">
        <v>4</v>
      </c>
      <c r="AP106">
        <v>0</v>
      </c>
      <c r="AQ106">
        <v>3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2</v>
      </c>
      <c r="AX106">
        <v>0</v>
      </c>
      <c r="AY106">
        <v>1</v>
      </c>
      <c r="AZ106">
        <v>1</v>
      </c>
      <c r="BA106">
        <v>0</v>
      </c>
      <c r="BB106">
        <v>2</v>
      </c>
      <c r="BC106">
        <v>1</v>
      </c>
      <c r="BD106">
        <v>0</v>
      </c>
      <c r="BE106">
        <v>1</v>
      </c>
      <c r="BF106">
        <v>0</v>
      </c>
    </row>
    <row r="107" spans="1:58">
      <c r="A107" s="4" t="s">
        <v>247</v>
      </c>
      <c r="B107" s="5" t="s">
        <v>248</v>
      </c>
      <c r="C107" s="5" t="s">
        <v>243</v>
      </c>
      <c r="D107" s="5" t="s">
        <v>5</v>
      </c>
      <c r="E107">
        <v>12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3</v>
      </c>
      <c r="Z107">
        <v>1</v>
      </c>
      <c r="AA107">
        <v>0</v>
      </c>
      <c r="AB107">
        <v>5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5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12</v>
      </c>
      <c r="AP107">
        <v>1</v>
      </c>
      <c r="AQ107">
        <v>9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5</v>
      </c>
      <c r="BC107">
        <v>5</v>
      </c>
      <c r="BD107">
        <v>0</v>
      </c>
      <c r="BE107">
        <v>0</v>
      </c>
      <c r="BF107">
        <v>0</v>
      </c>
    </row>
    <row r="108" spans="1:58">
      <c r="A108" s="4" t="s">
        <v>249</v>
      </c>
      <c r="B108" s="5" t="s">
        <v>250</v>
      </c>
      <c r="C108" s="5" t="s">
        <v>251</v>
      </c>
      <c r="D108" s="5" t="s">
        <v>5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3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1</v>
      </c>
      <c r="BF108">
        <v>0</v>
      </c>
    </row>
    <row r="109" spans="1:58">
      <c r="A109" s="4" t="s">
        <v>252</v>
      </c>
      <c r="B109" s="5" t="s">
        <v>253</v>
      </c>
      <c r="C109" s="5" t="s">
        <v>251</v>
      </c>
      <c r="D109" s="5" t="s">
        <v>5</v>
      </c>
      <c r="E109">
        <v>1</v>
      </c>
      <c r="F109">
        <v>1</v>
      </c>
      <c r="G109">
        <v>1</v>
      </c>
      <c r="H109">
        <v>0</v>
      </c>
      <c r="I109">
        <v>0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1</v>
      </c>
      <c r="T109">
        <v>0</v>
      </c>
      <c r="U109">
        <v>3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2</v>
      </c>
      <c r="BC109">
        <v>0</v>
      </c>
      <c r="BD109">
        <v>0</v>
      </c>
      <c r="BE109">
        <v>0</v>
      </c>
      <c r="BF109">
        <v>0</v>
      </c>
    </row>
    <row r="110" spans="1:58">
      <c r="A110" s="4" t="s">
        <v>254</v>
      </c>
      <c r="B110" s="5" t="s">
        <v>255</v>
      </c>
      <c r="C110" s="5" t="s">
        <v>251</v>
      </c>
      <c r="D110" s="5" t="s">
        <v>5</v>
      </c>
      <c r="E110">
        <v>1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1</v>
      </c>
      <c r="AK110">
        <v>1</v>
      </c>
      <c r="AL110">
        <v>1</v>
      </c>
      <c r="AM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1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1</v>
      </c>
      <c r="BD110">
        <v>0</v>
      </c>
      <c r="BE110">
        <v>1</v>
      </c>
      <c r="BF110">
        <v>0</v>
      </c>
    </row>
    <row r="111" spans="1:58">
      <c r="A111" s="4" t="s">
        <v>256</v>
      </c>
      <c r="B111" s="5" t="s">
        <v>257</v>
      </c>
      <c r="C111" s="5" t="s">
        <v>243</v>
      </c>
      <c r="D111" s="5" t="s">
        <v>5</v>
      </c>
      <c r="E111">
        <v>9</v>
      </c>
      <c r="F111">
        <v>1</v>
      </c>
      <c r="G111">
        <v>0</v>
      </c>
      <c r="H111">
        <v>0</v>
      </c>
      <c r="I111">
        <v>0</v>
      </c>
      <c r="J111">
        <v>0</v>
      </c>
      <c r="K111">
        <v>1</v>
      </c>
      <c r="L111">
        <v>0</v>
      </c>
      <c r="M111">
        <v>1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10</v>
      </c>
      <c r="T111">
        <v>0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1</v>
      </c>
      <c r="AC111">
        <v>0</v>
      </c>
      <c r="AD111">
        <v>4</v>
      </c>
      <c r="AE111">
        <v>0</v>
      </c>
      <c r="AF111">
        <v>0</v>
      </c>
      <c r="AG111">
        <v>0</v>
      </c>
      <c r="AH111">
        <v>0</v>
      </c>
      <c r="AI111">
        <v>4</v>
      </c>
      <c r="AJ111">
        <v>0</v>
      </c>
      <c r="AK111">
        <v>0</v>
      </c>
      <c r="AL111">
        <v>5</v>
      </c>
      <c r="AM111">
        <v>1</v>
      </c>
      <c r="AN111">
        <v>0</v>
      </c>
      <c r="AO111">
        <v>6</v>
      </c>
      <c r="AP111">
        <v>0</v>
      </c>
      <c r="AQ111">
        <v>4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4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</row>
    <row r="112" spans="1:58">
      <c r="A112" s="4" t="s">
        <v>258</v>
      </c>
      <c r="B112" s="5" t="s">
        <v>259</v>
      </c>
      <c r="C112" s="5" t="s">
        <v>260</v>
      </c>
      <c r="D112" s="5" t="s">
        <v>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</row>
    <row r="113" spans="1:58">
      <c r="A113" s="4" t="s">
        <v>261</v>
      </c>
      <c r="B113" s="5" t="s">
        <v>262</v>
      </c>
      <c r="C113" s="5" t="s">
        <v>263</v>
      </c>
      <c r="D113" s="5" t="s">
        <v>5</v>
      </c>
      <c r="E113">
        <v>6</v>
      </c>
      <c r="F113">
        <v>1</v>
      </c>
      <c r="G113">
        <v>0</v>
      </c>
      <c r="H113">
        <v>0</v>
      </c>
      <c r="I113">
        <v>0</v>
      </c>
      <c r="J113">
        <v>0</v>
      </c>
      <c r="K113">
        <v>2</v>
      </c>
      <c r="L113">
        <v>0</v>
      </c>
      <c r="M113">
        <v>1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6</v>
      </c>
      <c r="T113">
        <v>1</v>
      </c>
      <c r="U113">
        <v>0</v>
      </c>
      <c r="V113">
        <v>0</v>
      </c>
      <c r="W113">
        <v>0</v>
      </c>
      <c r="X113">
        <v>4</v>
      </c>
      <c r="Y113">
        <v>3</v>
      </c>
      <c r="Z113">
        <v>1</v>
      </c>
      <c r="AA113">
        <v>0</v>
      </c>
      <c r="AB113">
        <v>1</v>
      </c>
      <c r="AC113">
        <v>0</v>
      </c>
      <c r="AD113">
        <v>1</v>
      </c>
      <c r="AE113">
        <v>0</v>
      </c>
      <c r="AF113">
        <v>0</v>
      </c>
      <c r="AG113">
        <v>0</v>
      </c>
      <c r="AH113">
        <v>0</v>
      </c>
      <c r="AI113">
        <v>3</v>
      </c>
      <c r="AJ113">
        <v>3</v>
      </c>
      <c r="AK113">
        <v>0</v>
      </c>
      <c r="AL113">
        <v>0</v>
      </c>
      <c r="AM113">
        <v>0</v>
      </c>
      <c r="AN113">
        <v>0</v>
      </c>
      <c r="AO113">
        <v>2</v>
      </c>
      <c r="AP113">
        <v>0</v>
      </c>
      <c r="AQ113">
        <v>4</v>
      </c>
      <c r="AR113">
        <v>0</v>
      </c>
      <c r="AS113">
        <v>4</v>
      </c>
      <c r="AT113">
        <v>2</v>
      </c>
      <c r="AU113">
        <v>0</v>
      </c>
      <c r="AV113">
        <v>1</v>
      </c>
      <c r="AW113">
        <v>0</v>
      </c>
      <c r="AX113">
        <v>2</v>
      </c>
      <c r="AY113">
        <v>2</v>
      </c>
      <c r="AZ113">
        <v>0</v>
      </c>
      <c r="BA113">
        <v>4</v>
      </c>
      <c r="BB113">
        <v>0</v>
      </c>
      <c r="BC113">
        <v>0</v>
      </c>
      <c r="BD113">
        <v>0</v>
      </c>
      <c r="BE113">
        <v>2</v>
      </c>
      <c r="BF113">
        <v>0</v>
      </c>
    </row>
    <row r="114" spans="1:58">
      <c r="A114" s="4" t="s">
        <v>264</v>
      </c>
      <c r="B114" s="5" t="s">
        <v>265</v>
      </c>
      <c r="C114" s="5" t="s">
        <v>260</v>
      </c>
      <c r="D114" s="5" t="s">
        <v>5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3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2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1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</row>
    <row r="115" spans="1:58">
      <c r="A115" s="4" t="s">
        <v>266</v>
      </c>
      <c r="B115" s="5" t="s">
        <v>267</v>
      </c>
      <c r="C115" s="5" t="s">
        <v>263</v>
      </c>
      <c r="D115" s="5" t="s">
        <v>5</v>
      </c>
      <c r="E115">
        <v>20</v>
      </c>
      <c r="F115">
        <v>0</v>
      </c>
      <c r="G115">
        <v>0</v>
      </c>
      <c r="H115">
        <v>1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13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49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11</v>
      </c>
      <c r="AZ115">
        <v>0</v>
      </c>
      <c r="BA115">
        <v>2</v>
      </c>
      <c r="BB115">
        <v>0</v>
      </c>
      <c r="BC115">
        <v>0</v>
      </c>
      <c r="BD115">
        <v>0</v>
      </c>
      <c r="BE115">
        <v>0</v>
      </c>
      <c r="BF115">
        <v>1</v>
      </c>
    </row>
    <row r="116" spans="1:58">
      <c r="A116" s="4" t="s">
        <v>268</v>
      </c>
      <c r="B116" s="5" t="s">
        <v>269</v>
      </c>
      <c r="C116" s="5" t="s">
        <v>263</v>
      </c>
      <c r="D116" s="5" t="s">
        <v>5</v>
      </c>
      <c r="E116">
        <v>12</v>
      </c>
      <c r="F116">
        <v>1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8</v>
      </c>
      <c r="X116">
        <v>2</v>
      </c>
      <c r="Y116">
        <v>2</v>
      </c>
      <c r="Z116">
        <v>8</v>
      </c>
      <c r="AA116">
        <v>0</v>
      </c>
      <c r="AB116">
        <v>1</v>
      </c>
      <c r="AC116">
        <v>0</v>
      </c>
      <c r="AD116">
        <v>3</v>
      </c>
      <c r="AE116">
        <v>0</v>
      </c>
      <c r="AF116">
        <v>0</v>
      </c>
      <c r="AG116">
        <v>0</v>
      </c>
      <c r="AH116">
        <v>0</v>
      </c>
      <c r="AI116">
        <v>11</v>
      </c>
      <c r="AJ116">
        <v>1</v>
      </c>
      <c r="AK116">
        <v>0</v>
      </c>
      <c r="AL116">
        <v>5</v>
      </c>
      <c r="AM116">
        <v>0</v>
      </c>
      <c r="AN116">
        <v>0</v>
      </c>
      <c r="AO116">
        <v>7</v>
      </c>
      <c r="AP116">
        <v>0</v>
      </c>
      <c r="AQ116">
        <v>2</v>
      </c>
      <c r="AR116">
        <v>6</v>
      </c>
      <c r="AS116">
        <v>3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1</v>
      </c>
      <c r="AZ116">
        <v>0</v>
      </c>
      <c r="BA116">
        <v>0</v>
      </c>
      <c r="BB116">
        <v>1</v>
      </c>
      <c r="BC116">
        <v>0</v>
      </c>
      <c r="BD116">
        <v>1</v>
      </c>
      <c r="BE116">
        <v>2</v>
      </c>
      <c r="BF116">
        <v>0</v>
      </c>
    </row>
    <row r="117" spans="1:58">
      <c r="A117" s="4" t="s">
        <v>270</v>
      </c>
      <c r="B117" s="5" t="s">
        <v>271</v>
      </c>
      <c r="C117" s="5" t="s">
        <v>251</v>
      </c>
      <c r="D117" s="5" t="s">
        <v>5</v>
      </c>
      <c r="E117">
        <v>11</v>
      </c>
      <c r="F117">
        <v>19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1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2</v>
      </c>
      <c r="Y117">
        <v>7</v>
      </c>
      <c r="Z117">
        <v>0</v>
      </c>
      <c r="AA117">
        <v>0</v>
      </c>
      <c r="AB117">
        <v>1</v>
      </c>
      <c r="AC117">
        <v>0</v>
      </c>
      <c r="AD117">
        <v>4</v>
      </c>
      <c r="AE117">
        <v>1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0</v>
      </c>
      <c r="AL117">
        <v>6</v>
      </c>
      <c r="AM117">
        <v>0</v>
      </c>
      <c r="AN117">
        <v>0</v>
      </c>
      <c r="AO117">
        <v>4</v>
      </c>
      <c r="AP117">
        <v>0</v>
      </c>
      <c r="AQ117">
        <v>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3</v>
      </c>
      <c r="AX117">
        <v>0</v>
      </c>
      <c r="AY117">
        <v>3</v>
      </c>
      <c r="AZ117">
        <v>1</v>
      </c>
      <c r="BA117">
        <v>1</v>
      </c>
      <c r="BB117">
        <v>0</v>
      </c>
      <c r="BC117">
        <v>1</v>
      </c>
      <c r="BD117">
        <v>1</v>
      </c>
      <c r="BE117">
        <v>0</v>
      </c>
      <c r="BF117">
        <v>2</v>
      </c>
    </row>
    <row r="118" spans="1:58">
      <c r="A118" s="4" t="s">
        <v>272</v>
      </c>
      <c r="B118" s="5" t="s">
        <v>273</v>
      </c>
      <c r="C118" s="5" t="s">
        <v>274</v>
      </c>
      <c r="D118" s="5" t="s">
        <v>5</v>
      </c>
      <c r="E118">
        <v>6</v>
      </c>
      <c r="F118">
        <v>7</v>
      </c>
      <c r="G118">
        <v>0</v>
      </c>
      <c r="H118">
        <v>6</v>
      </c>
      <c r="I118">
        <v>0</v>
      </c>
      <c r="J118">
        <v>0</v>
      </c>
      <c r="K118">
        <v>6</v>
      </c>
      <c r="L118">
        <v>0</v>
      </c>
      <c r="M118">
        <v>2</v>
      </c>
      <c r="N118">
        <v>1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3</v>
      </c>
      <c r="Y118">
        <v>1</v>
      </c>
      <c r="Z118">
        <v>5</v>
      </c>
      <c r="AA118">
        <v>0</v>
      </c>
      <c r="AB118">
        <v>7</v>
      </c>
      <c r="AC118">
        <v>0</v>
      </c>
      <c r="AD118">
        <v>2</v>
      </c>
      <c r="AE118">
        <v>0</v>
      </c>
      <c r="AF118">
        <v>2</v>
      </c>
      <c r="AG118">
        <v>3</v>
      </c>
      <c r="AH118">
        <v>0</v>
      </c>
      <c r="AI118">
        <v>7</v>
      </c>
      <c r="AJ118">
        <v>0</v>
      </c>
      <c r="AK118">
        <v>0</v>
      </c>
      <c r="AL118">
        <v>2</v>
      </c>
      <c r="AM118">
        <v>0</v>
      </c>
      <c r="AN118">
        <v>0</v>
      </c>
      <c r="AO118">
        <v>2</v>
      </c>
      <c r="AP118">
        <v>0</v>
      </c>
      <c r="AQ118">
        <v>3</v>
      </c>
      <c r="AR118">
        <v>0</v>
      </c>
      <c r="AS118">
        <v>7</v>
      </c>
      <c r="AT118">
        <v>5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8</v>
      </c>
      <c r="BB118">
        <v>0</v>
      </c>
      <c r="BC118">
        <v>6</v>
      </c>
      <c r="BD118">
        <v>5</v>
      </c>
      <c r="BE118">
        <v>0</v>
      </c>
      <c r="BF118">
        <v>0</v>
      </c>
    </row>
    <row r="119" spans="1:58">
      <c r="A119" s="4" t="s">
        <v>275</v>
      </c>
      <c r="B119" s="5" t="s">
        <v>276</v>
      </c>
      <c r="C119" s="5" t="s">
        <v>243</v>
      </c>
      <c r="D119" s="5" t="s">
        <v>5</v>
      </c>
      <c r="E119">
        <v>5</v>
      </c>
      <c r="F119">
        <v>15</v>
      </c>
      <c r="G119">
        <v>0</v>
      </c>
      <c r="H119">
        <v>3</v>
      </c>
      <c r="I119">
        <v>0</v>
      </c>
      <c r="J119">
        <v>0</v>
      </c>
      <c r="K119">
        <v>12</v>
      </c>
      <c r="L119">
        <v>1</v>
      </c>
      <c r="M119">
        <v>1</v>
      </c>
      <c r="N119">
        <v>0</v>
      </c>
      <c r="O119">
        <v>3</v>
      </c>
      <c r="P119">
        <v>0</v>
      </c>
      <c r="Q119">
        <v>1</v>
      </c>
      <c r="R119">
        <v>0</v>
      </c>
      <c r="S119">
        <v>1</v>
      </c>
      <c r="T119">
        <v>3</v>
      </c>
      <c r="U119">
        <v>3</v>
      </c>
      <c r="V119">
        <v>1</v>
      </c>
      <c r="W119">
        <v>10</v>
      </c>
      <c r="X119">
        <v>11</v>
      </c>
      <c r="Y119">
        <v>0</v>
      </c>
      <c r="Z119">
        <v>24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7</v>
      </c>
      <c r="AJ119">
        <v>3</v>
      </c>
      <c r="AK119">
        <v>1</v>
      </c>
      <c r="AL119">
        <v>0</v>
      </c>
      <c r="AM119">
        <v>0</v>
      </c>
      <c r="AN119">
        <v>0</v>
      </c>
      <c r="AO119">
        <v>1</v>
      </c>
      <c r="AP119">
        <v>0</v>
      </c>
      <c r="AQ119">
        <v>0</v>
      </c>
      <c r="AR119">
        <v>6</v>
      </c>
      <c r="AS119">
        <v>9</v>
      </c>
      <c r="AT119">
        <v>0</v>
      </c>
      <c r="AU119">
        <v>0</v>
      </c>
      <c r="AV119">
        <v>0</v>
      </c>
      <c r="AW119">
        <v>3</v>
      </c>
      <c r="AX119">
        <v>0</v>
      </c>
      <c r="AY119">
        <v>5</v>
      </c>
      <c r="AZ119">
        <v>0</v>
      </c>
      <c r="BA119">
        <v>0</v>
      </c>
      <c r="BB119">
        <v>2</v>
      </c>
      <c r="BC119">
        <v>0</v>
      </c>
      <c r="BD119">
        <v>0</v>
      </c>
      <c r="BE119">
        <v>1</v>
      </c>
      <c r="BF119">
        <v>0</v>
      </c>
    </row>
    <row r="120" spans="1:58">
      <c r="A120" s="4" t="s">
        <v>277</v>
      </c>
      <c r="B120" s="5" t="s">
        <v>278</v>
      </c>
      <c r="C120" s="5" t="s">
        <v>279</v>
      </c>
      <c r="D120" s="5" t="s">
        <v>5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</row>
    <row r="121" spans="1:58">
      <c r="A121" s="4" t="s">
        <v>280</v>
      </c>
      <c r="B121" s="5" t="s">
        <v>281</v>
      </c>
      <c r="C121" s="5" t="s">
        <v>279</v>
      </c>
      <c r="D121" s="5" t="s">
        <v>5</v>
      </c>
      <c r="E121">
        <v>4</v>
      </c>
      <c r="F121">
        <v>2</v>
      </c>
      <c r="G121">
        <v>0</v>
      </c>
      <c r="H121">
        <v>3</v>
      </c>
      <c r="I121">
        <v>0</v>
      </c>
      <c r="J121">
        <v>0</v>
      </c>
      <c r="K121">
        <v>4</v>
      </c>
      <c r="L121">
        <v>1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2</v>
      </c>
      <c r="T121">
        <v>0</v>
      </c>
      <c r="U121">
        <v>0</v>
      </c>
      <c r="V121">
        <v>1</v>
      </c>
      <c r="W121">
        <v>1</v>
      </c>
      <c r="X121">
        <v>2</v>
      </c>
      <c r="Y121">
        <v>0</v>
      </c>
      <c r="Z121">
        <v>14</v>
      </c>
      <c r="AA121">
        <v>1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8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8</v>
      </c>
      <c r="AP121">
        <v>0</v>
      </c>
      <c r="AQ121">
        <v>3</v>
      </c>
      <c r="AR121">
        <v>3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2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</row>
    <row r="122" spans="1:58">
      <c r="A122" s="4" t="s">
        <v>282</v>
      </c>
      <c r="B122" s="5" t="s">
        <v>283</v>
      </c>
      <c r="C122" s="5" t="s">
        <v>284</v>
      </c>
      <c r="D122" s="5" t="s">
        <v>5</v>
      </c>
      <c r="E122">
        <v>6</v>
      </c>
      <c r="F122">
        <v>2</v>
      </c>
      <c r="G122">
        <v>0</v>
      </c>
      <c r="H122">
        <v>6</v>
      </c>
      <c r="I122">
        <v>0</v>
      </c>
      <c r="J122">
        <v>0</v>
      </c>
      <c r="K122">
        <v>4</v>
      </c>
      <c r="L122">
        <v>2</v>
      </c>
      <c r="M122">
        <v>0</v>
      </c>
      <c r="N122">
        <v>0</v>
      </c>
      <c r="O122">
        <v>0</v>
      </c>
      <c r="P122">
        <v>0</v>
      </c>
      <c r="Q122">
        <v>5</v>
      </c>
      <c r="R122">
        <v>0</v>
      </c>
      <c r="S122">
        <v>6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2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3</v>
      </c>
      <c r="AJ122">
        <v>0</v>
      </c>
      <c r="AK122">
        <v>0</v>
      </c>
      <c r="AL122">
        <v>2</v>
      </c>
      <c r="AM122">
        <v>0</v>
      </c>
      <c r="AN122">
        <v>0</v>
      </c>
      <c r="AO122">
        <v>5</v>
      </c>
      <c r="AP122">
        <v>0</v>
      </c>
      <c r="AQ122">
        <v>10</v>
      </c>
      <c r="AR122">
        <v>0</v>
      </c>
      <c r="AS122">
        <v>5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4</v>
      </c>
      <c r="AZ122">
        <v>0</v>
      </c>
      <c r="BA122">
        <v>2</v>
      </c>
      <c r="BB122">
        <v>5</v>
      </c>
      <c r="BC122">
        <v>0</v>
      </c>
      <c r="BD122">
        <v>0</v>
      </c>
      <c r="BE122">
        <v>5</v>
      </c>
      <c r="BF122">
        <v>0</v>
      </c>
    </row>
    <row r="123" spans="1:58">
      <c r="A123" s="4" t="s">
        <v>285</v>
      </c>
      <c r="B123" s="5" t="s">
        <v>286</v>
      </c>
      <c r="C123" s="5" t="s">
        <v>279</v>
      </c>
      <c r="D123" s="5" t="s">
        <v>5</v>
      </c>
      <c r="E123">
        <v>76</v>
      </c>
      <c r="F123">
        <v>67</v>
      </c>
      <c r="G123">
        <v>0</v>
      </c>
      <c r="H123">
        <v>0</v>
      </c>
      <c r="I123">
        <v>0</v>
      </c>
      <c r="J123">
        <v>17</v>
      </c>
      <c r="K123">
        <v>51</v>
      </c>
      <c r="L123">
        <v>1</v>
      </c>
      <c r="M123">
        <v>0</v>
      </c>
      <c r="N123">
        <v>0</v>
      </c>
      <c r="O123">
        <v>0</v>
      </c>
      <c r="P123">
        <v>0</v>
      </c>
      <c r="Q123">
        <v>31</v>
      </c>
      <c r="R123">
        <v>1</v>
      </c>
      <c r="S123">
        <v>38</v>
      </c>
      <c r="T123">
        <v>0</v>
      </c>
      <c r="U123">
        <v>0</v>
      </c>
      <c r="V123">
        <v>0</v>
      </c>
      <c r="W123">
        <v>1</v>
      </c>
      <c r="X123">
        <v>0</v>
      </c>
      <c r="Y123">
        <v>15</v>
      </c>
      <c r="Z123">
        <v>61</v>
      </c>
      <c r="AA123">
        <v>0</v>
      </c>
      <c r="AB123">
        <v>12</v>
      </c>
      <c r="AC123">
        <v>0</v>
      </c>
      <c r="AD123">
        <v>16</v>
      </c>
      <c r="AE123">
        <v>0</v>
      </c>
      <c r="AF123">
        <v>0</v>
      </c>
      <c r="AG123">
        <v>0</v>
      </c>
      <c r="AH123">
        <v>0</v>
      </c>
      <c r="AI123">
        <v>43</v>
      </c>
      <c r="AJ123">
        <v>2</v>
      </c>
      <c r="AK123">
        <v>0</v>
      </c>
      <c r="AL123">
        <v>21</v>
      </c>
      <c r="AM123">
        <v>2</v>
      </c>
      <c r="AN123">
        <v>0</v>
      </c>
      <c r="AO123">
        <v>25</v>
      </c>
      <c r="AP123">
        <v>0</v>
      </c>
      <c r="AQ123">
        <v>35</v>
      </c>
      <c r="AR123">
        <v>8</v>
      </c>
      <c r="AS123">
        <v>1</v>
      </c>
      <c r="AT123">
        <v>0</v>
      </c>
      <c r="AU123">
        <v>0</v>
      </c>
      <c r="AV123">
        <v>0</v>
      </c>
      <c r="AW123">
        <v>2</v>
      </c>
      <c r="AX123">
        <v>0</v>
      </c>
      <c r="AY123">
        <v>6</v>
      </c>
      <c r="AZ123">
        <v>0</v>
      </c>
      <c r="BA123">
        <v>2</v>
      </c>
      <c r="BB123">
        <v>0</v>
      </c>
      <c r="BC123">
        <v>0</v>
      </c>
      <c r="BD123">
        <v>21</v>
      </c>
      <c r="BE123">
        <v>4</v>
      </c>
      <c r="BF123">
        <v>0</v>
      </c>
    </row>
    <row r="124" spans="1:58">
      <c r="A124" s="4" t="s">
        <v>287</v>
      </c>
      <c r="B124" s="5" t="s">
        <v>288</v>
      </c>
      <c r="C124" s="5" t="s">
        <v>289</v>
      </c>
      <c r="D124" s="5" t="s">
        <v>5</v>
      </c>
      <c r="E124">
        <v>5</v>
      </c>
      <c r="F124">
        <v>0</v>
      </c>
      <c r="G124">
        <v>0</v>
      </c>
      <c r="H124">
        <v>2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1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0</v>
      </c>
      <c r="AH124">
        <v>0</v>
      </c>
      <c r="AI124">
        <v>5</v>
      </c>
      <c r="AJ124">
        <v>5</v>
      </c>
      <c r="AK124">
        <v>0</v>
      </c>
      <c r="AL124">
        <v>1</v>
      </c>
      <c r="AM124">
        <v>0</v>
      </c>
      <c r="AN124">
        <v>0</v>
      </c>
      <c r="AO124">
        <v>1</v>
      </c>
      <c r="AP124">
        <v>0</v>
      </c>
      <c r="AQ124">
        <v>3</v>
      </c>
      <c r="AR124">
        <v>7</v>
      </c>
      <c r="AS124">
        <v>2</v>
      </c>
      <c r="AT124">
        <v>0</v>
      </c>
      <c r="AU124">
        <v>0</v>
      </c>
      <c r="AV124">
        <v>4</v>
      </c>
      <c r="AW124">
        <v>5</v>
      </c>
      <c r="AX124">
        <v>0</v>
      </c>
      <c r="AY124">
        <v>1</v>
      </c>
      <c r="AZ124">
        <v>0</v>
      </c>
      <c r="BA124">
        <v>1</v>
      </c>
      <c r="BB124">
        <v>1</v>
      </c>
      <c r="BC124">
        <v>0</v>
      </c>
      <c r="BD124">
        <v>0</v>
      </c>
      <c r="BE124">
        <v>0</v>
      </c>
      <c r="BF124">
        <v>0</v>
      </c>
    </row>
    <row r="125" spans="1:58">
      <c r="A125" s="4" t="s">
        <v>290</v>
      </c>
      <c r="B125" s="5" t="s">
        <v>291</v>
      </c>
      <c r="C125" s="5" t="s">
        <v>292</v>
      </c>
      <c r="D125" s="5" t="s">
        <v>5</v>
      </c>
      <c r="E125">
        <v>20</v>
      </c>
      <c r="F125">
        <v>8</v>
      </c>
      <c r="G125">
        <v>4</v>
      </c>
      <c r="H125">
        <v>0</v>
      </c>
      <c r="I125">
        <v>0</v>
      </c>
      <c r="J125">
        <v>0</v>
      </c>
      <c r="K125">
        <v>0</v>
      </c>
      <c r="L125">
        <v>6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12</v>
      </c>
      <c r="Z125">
        <v>5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4</v>
      </c>
      <c r="AJ125">
        <v>0</v>
      </c>
      <c r="AK125">
        <v>0</v>
      </c>
      <c r="AL125">
        <v>14</v>
      </c>
      <c r="AM125">
        <v>0</v>
      </c>
      <c r="AN125">
        <v>0</v>
      </c>
      <c r="AO125">
        <v>7</v>
      </c>
      <c r="AP125">
        <v>0</v>
      </c>
      <c r="AQ125">
        <v>1</v>
      </c>
      <c r="AR125">
        <v>0</v>
      </c>
      <c r="AS125">
        <v>1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</row>
    <row r="126" spans="1:58">
      <c r="A126" s="4" t="s">
        <v>293</v>
      </c>
      <c r="B126" s="5" t="s">
        <v>294</v>
      </c>
      <c r="C126" s="5" t="s">
        <v>279</v>
      </c>
      <c r="D126" s="5" t="s">
        <v>5</v>
      </c>
      <c r="E126">
        <v>1</v>
      </c>
      <c r="F126">
        <v>8</v>
      </c>
      <c r="G126">
        <v>1</v>
      </c>
      <c r="H126">
        <v>0</v>
      </c>
      <c r="I126">
        <v>0</v>
      </c>
      <c r="J126">
        <v>0</v>
      </c>
      <c r="K126">
        <v>1</v>
      </c>
      <c r="L126">
        <v>0</v>
      </c>
      <c r="M126">
        <v>3</v>
      </c>
      <c r="N126">
        <v>0</v>
      </c>
      <c r="O126">
        <v>0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</v>
      </c>
      <c r="AA126">
        <v>0</v>
      </c>
      <c r="AB126">
        <v>3</v>
      </c>
      <c r="AC126">
        <v>5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</v>
      </c>
      <c r="AJ126">
        <v>1</v>
      </c>
      <c r="AK126">
        <v>1</v>
      </c>
      <c r="AL126">
        <v>0</v>
      </c>
      <c r="AM126">
        <v>6</v>
      </c>
      <c r="AN126">
        <v>0</v>
      </c>
      <c r="AO126">
        <v>0</v>
      </c>
      <c r="AP126">
        <v>0</v>
      </c>
      <c r="AQ126">
        <v>2</v>
      </c>
      <c r="AR126">
        <v>0</v>
      </c>
      <c r="AS126">
        <v>1</v>
      </c>
      <c r="AT126">
        <v>0</v>
      </c>
      <c r="AU126">
        <v>0</v>
      </c>
      <c r="AV126">
        <v>0</v>
      </c>
      <c r="AW126">
        <v>3</v>
      </c>
      <c r="AX126">
        <v>0</v>
      </c>
      <c r="AY126">
        <v>5</v>
      </c>
      <c r="AZ126">
        <v>0</v>
      </c>
      <c r="BA126">
        <v>6</v>
      </c>
      <c r="BB126">
        <v>0</v>
      </c>
      <c r="BC126">
        <v>0</v>
      </c>
      <c r="BD126">
        <v>0</v>
      </c>
      <c r="BE126">
        <v>5</v>
      </c>
      <c r="BF126">
        <v>1</v>
      </c>
    </row>
    <row r="127" spans="1:58">
      <c r="A127" s="4" t="s">
        <v>295</v>
      </c>
      <c r="B127" s="5" t="s">
        <v>296</v>
      </c>
      <c r="C127" s="5" t="s">
        <v>279</v>
      </c>
      <c r="D127" s="5" t="s">
        <v>5</v>
      </c>
      <c r="E127">
        <v>13</v>
      </c>
      <c r="F127">
        <v>6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3</v>
      </c>
      <c r="AE127">
        <v>1</v>
      </c>
      <c r="AF127">
        <v>0</v>
      </c>
      <c r="AG127">
        <v>0</v>
      </c>
      <c r="AH127">
        <v>0</v>
      </c>
      <c r="AI127">
        <v>13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1</v>
      </c>
      <c r="AP127">
        <v>0</v>
      </c>
      <c r="AQ127">
        <v>1</v>
      </c>
      <c r="AR127">
        <v>1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1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</row>
    <row r="128" spans="1:58">
      <c r="A128" s="4" t="s">
        <v>297</v>
      </c>
      <c r="B128" s="5" t="s">
        <v>298</v>
      </c>
      <c r="C128" s="5" t="s">
        <v>289</v>
      </c>
      <c r="D128" s="5" t="s">
        <v>5</v>
      </c>
      <c r="E128">
        <v>2</v>
      </c>
      <c r="F128">
        <v>9</v>
      </c>
      <c r="G128">
        <v>0</v>
      </c>
      <c r="H128">
        <v>0</v>
      </c>
      <c r="I128">
        <v>0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8</v>
      </c>
      <c r="AL128">
        <v>0</v>
      </c>
      <c r="AM128">
        <v>0</v>
      </c>
      <c r="AN128">
        <v>0</v>
      </c>
      <c r="AO128">
        <v>7</v>
      </c>
      <c r="AP128">
        <v>0</v>
      </c>
      <c r="AQ128">
        <v>0</v>
      </c>
      <c r="AR128">
        <v>3</v>
      </c>
      <c r="AS128">
        <v>0</v>
      </c>
      <c r="AT128">
        <v>0</v>
      </c>
      <c r="AU128">
        <v>0</v>
      </c>
      <c r="AV128">
        <v>0</v>
      </c>
      <c r="AW128">
        <v>1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1</v>
      </c>
      <c r="BF128">
        <v>0</v>
      </c>
    </row>
    <row r="129" spans="1:58">
      <c r="A129" s="4" t="s">
        <v>299</v>
      </c>
      <c r="B129" s="5" t="s">
        <v>300</v>
      </c>
      <c r="C129" s="5" t="s">
        <v>243</v>
      </c>
      <c r="D129" s="5" t="s">
        <v>5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3</v>
      </c>
      <c r="L129">
        <v>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3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</v>
      </c>
      <c r="AA129">
        <v>0</v>
      </c>
      <c r="AB129">
        <v>3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5</v>
      </c>
      <c r="AJ129">
        <v>0</v>
      </c>
      <c r="AK129">
        <v>0</v>
      </c>
      <c r="AL129">
        <v>1</v>
      </c>
      <c r="AM129">
        <v>0</v>
      </c>
      <c r="AN129">
        <v>0</v>
      </c>
      <c r="AO129">
        <v>3</v>
      </c>
      <c r="AP129">
        <v>0</v>
      </c>
      <c r="AQ129">
        <v>0</v>
      </c>
      <c r="AR129">
        <v>0</v>
      </c>
      <c r="AS129">
        <v>5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2</v>
      </c>
      <c r="AZ129">
        <v>0</v>
      </c>
      <c r="BA129">
        <v>1</v>
      </c>
      <c r="BB129">
        <v>0</v>
      </c>
      <c r="BC129">
        <v>0</v>
      </c>
      <c r="BD129">
        <v>0</v>
      </c>
      <c r="BE129">
        <v>0</v>
      </c>
      <c r="BF129">
        <v>0</v>
      </c>
    </row>
    <row r="130" spans="1:58">
      <c r="A130" s="4" t="s">
        <v>301</v>
      </c>
      <c r="B130" s="5" t="s">
        <v>302</v>
      </c>
      <c r="C130" s="5" t="s">
        <v>274</v>
      </c>
      <c r="D130" s="5" t="s">
        <v>5</v>
      </c>
      <c r="E130">
        <v>19</v>
      </c>
      <c r="F130">
        <v>18</v>
      </c>
      <c r="G130">
        <v>0</v>
      </c>
      <c r="H130">
        <v>0</v>
      </c>
      <c r="I130">
        <v>0</v>
      </c>
      <c r="J130">
        <v>0</v>
      </c>
      <c r="K130">
        <v>5</v>
      </c>
      <c r="L130">
        <v>0</v>
      </c>
      <c r="M130">
        <v>2</v>
      </c>
      <c r="N130">
        <v>0</v>
      </c>
      <c r="O130">
        <v>0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2</v>
      </c>
      <c r="Y130">
        <v>2</v>
      </c>
      <c r="Z130">
        <v>5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2</v>
      </c>
      <c r="AH130">
        <v>0</v>
      </c>
      <c r="AI130">
        <v>3</v>
      </c>
      <c r="AJ130">
        <v>1</v>
      </c>
      <c r="AK130">
        <v>0</v>
      </c>
      <c r="AL130">
        <v>0</v>
      </c>
      <c r="AM130">
        <v>1</v>
      </c>
      <c r="AN130">
        <v>0</v>
      </c>
      <c r="AO130">
        <v>15</v>
      </c>
      <c r="AP130">
        <v>0</v>
      </c>
      <c r="AQ130">
        <v>2</v>
      </c>
      <c r="AR130">
        <v>3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2</v>
      </c>
      <c r="AZ130">
        <v>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</row>
    <row r="131" spans="1:58">
      <c r="A131" s="4" t="s">
        <v>303</v>
      </c>
      <c r="B131" s="5" t="s">
        <v>304</v>
      </c>
      <c r="C131" s="5" t="s">
        <v>284</v>
      </c>
      <c r="D131" s="5" t="s">
        <v>5</v>
      </c>
      <c r="E131">
        <v>12</v>
      </c>
      <c r="F131">
        <v>20</v>
      </c>
      <c r="G131">
        <v>0</v>
      </c>
      <c r="H131">
        <v>7</v>
      </c>
      <c r="I131">
        <v>0</v>
      </c>
      <c r="J131">
        <v>0</v>
      </c>
      <c r="K131">
        <v>8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6</v>
      </c>
      <c r="T131">
        <v>0</v>
      </c>
      <c r="U131">
        <v>0</v>
      </c>
      <c r="V131">
        <v>0</v>
      </c>
      <c r="W131">
        <v>10</v>
      </c>
      <c r="X131">
        <v>9</v>
      </c>
      <c r="Y131">
        <v>12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1</v>
      </c>
      <c r="AG131">
        <v>0</v>
      </c>
      <c r="AH131">
        <v>0</v>
      </c>
      <c r="AI131">
        <v>16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2</v>
      </c>
      <c r="AP131">
        <v>0</v>
      </c>
      <c r="AQ131">
        <v>2</v>
      </c>
      <c r="AR131">
        <v>3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</v>
      </c>
      <c r="BB131">
        <v>0</v>
      </c>
      <c r="BC131">
        <v>0</v>
      </c>
      <c r="BD131">
        <v>0</v>
      </c>
      <c r="BE131">
        <v>0</v>
      </c>
      <c r="BF131">
        <v>0</v>
      </c>
    </row>
    <row r="132" spans="1:58">
      <c r="A132" s="4" t="s">
        <v>305</v>
      </c>
      <c r="B132" s="5" t="s">
        <v>306</v>
      </c>
      <c r="C132" s="5" t="s">
        <v>292</v>
      </c>
      <c r="D132" s="5" t="s">
        <v>5</v>
      </c>
      <c r="E132">
        <v>1</v>
      </c>
      <c r="F132">
        <v>18</v>
      </c>
      <c r="G132">
        <v>0</v>
      </c>
      <c r="H132">
        <v>2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3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1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3</v>
      </c>
      <c r="BA132">
        <v>0</v>
      </c>
      <c r="BB132">
        <v>0</v>
      </c>
      <c r="BC132">
        <v>1</v>
      </c>
      <c r="BD132">
        <v>0</v>
      </c>
      <c r="BE132">
        <v>0</v>
      </c>
      <c r="BF132">
        <v>0</v>
      </c>
    </row>
    <row r="133" spans="1:58">
      <c r="A133" s="4" t="s">
        <v>307</v>
      </c>
      <c r="B133" s="5" t="s">
        <v>308</v>
      </c>
      <c r="C133" s="5" t="s">
        <v>309</v>
      </c>
      <c r="D133" s="5" t="s">
        <v>5</v>
      </c>
      <c r="E133">
        <v>25</v>
      </c>
      <c r="F133">
        <v>23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3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  <c r="AJ133">
        <v>2</v>
      </c>
      <c r="AK133">
        <v>0</v>
      </c>
      <c r="AL133">
        <v>4</v>
      </c>
      <c r="AM133">
        <v>0</v>
      </c>
      <c r="AN133">
        <v>0</v>
      </c>
      <c r="AO133">
        <v>3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1</v>
      </c>
    </row>
    <row r="134" spans="1:58">
      <c r="A134" s="4" t="s">
        <v>310</v>
      </c>
      <c r="B134" s="5" t="s">
        <v>311</v>
      </c>
      <c r="C134" s="5" t="s">
        <v>309</v>
      </c>
      <c r="D134" s="5" t="s">
        <v>5</v>
      </c>
      <c r="E134">
        <v>2</v>
      </c>
      <c r="F134">
        <v>1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1</v>
      </c>
      <c r="M134">
        <v>1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3</v>
      </c>
      <c r="AJ134">
        <v>7</v>
      </c>
      <c r="AK134">
        <v>0</v>
      </c>
      <c r="AL134">
        <v>4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</row>
    <row r="135" spans="1:58">
      <c r="A135" s="4" t="s">
        <v>312</v>
      </c>
      <c r="B135" s="5" t="s">
        <v>313</v>
      </c>
      <c r="C135" s="5" t="s">
        <v>263</v>
      </c>
      <c r="D135" s="5" t="s">
        <v>5</v>
      </c>
      <c r="E135">
        <v>10</v>
      </c>
      <c r="F135">
        <v>4</v>
      </c>
      <c r="G135">
        <v>0</v>
      </c>
      <c r="H135">
        <v>5</v>
      </c>
      <c r="I135">
        <v>0</v>
      </c>
      <c r="J135">
        <v>0</v>
      </c>
      <c r="K135">
        <v>3</v>
      </c>
      <c r="L135">
        <v>0</v>
      </c>
      <c r="M135">
        <v>0</v>
      </c>
      <c r="N135">
        <v>0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2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3</v>
      </c>
      <c r="AJ135">
        <v>0</v>
      </c>
      <c r="AK135">
        <v>0</v>
      </c>
      <c r="AL135">
        <v>2</v>
      </c>
      <c r="AM135">
        <v>0</v>
      </c>
      <c r="AN135">
        <v>0</v>
      </c>
      <c r="AO135">
        <v>2</v>
      </c>
      <c r="AP135">
        <v>0</v>
      </c>
      <c r="AQ135">
        <v>0</v>
      </c>
      <c r="AR135">
        <v>1</v>
      </c>
      <c r="AS135">
        <v>0</v>
      </c>
      <c r="AT135">
        <v>0</v>
      </c>
      <c r="AU135">
        <v>0</v>
      </c>
      <c r="AV135">
        <v>0</v>
      </c>
      <c r="AW135">
        <v>1</v>
      </c>
      <c r="AX135">
        <v>0</v>
      </c>
      <c r="AY135">
        <v>5</v>
      </c>
      <c r="AZ135">
        <v>0</v>
      </c>
      <c r="BA135">
        <v>0</v>
      </c>
      <c r="BB135">
        <v>0</v>
      </c>
      <c r="BC135">
        <v>0</v>
      </c>
      <c r="BD135">
        <v>1</v>
      </c>
      <c r="BE135">
        <v>0</v>
      </c>
      <c r="BF135">
        <v>0</v>
      </c>
    </row>
    <row r="136" spans="1:58">
      <c r="A136" s="4" t="s">
        <v>314</v>
      </c>
      <c r="B136" s="5" t="s">
        <v>315</v>
      </c>
      <c r="C136" s="5" t="s">
        <v>263</v>
      </c>
      <c r="D136" s="5" t="s">
        <v>5</v>
      </c>
      <c r="E136">
        <v>2</v>
      </c>
      <c r="F136">
        <v>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6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2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3</v>
      </c>
      <c r="AJ136">
        <v>3</v>
      </c>
      <c r="AK136">
        <v>0</v>
      </c>
      <c r="AL136">
        <v>4</v>
      </c>
      <c r="AM136">
        <v>0</v>
      </c>
      <c r="AN136">
        <v>0</v>
      </c>
      <c r="AO136">
        <v>3</v>
      </c>
      <c r="AP136">
        <v>0</v>
      </c>
      <c r="AQ136">
        <v>3</v>
      </c>
      <c r="AR136">
        <v>0</v>
      </c>
      <c r="AS136">
        <v>1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2</v>
      </c>
      <c r="AZ136">
        <v>3</v>
      </c>
      <c r="BA136">
        <v>1</v>
      </c>
      <c r="BB136">
        <v>0</v>
      </c>
      <c r="BC136">
        <v>0</v>
      </c>
      <c r="BD136">
        <v>0</v>
      </c>
      <c r="BE136">
        <v>0</v>
      </c>
      <c r="BF136">
        <v>0</v>
      </c>
    </row>
    <row r="137" spans="1:58">
      <c r="A137" s="4" t="s">
        <v>316</v>
      </c>
      <c r="B137" s="5" t="s">
        <v>317</v>
      </c>
      <c r="C137" s="5" t="s">
        <v>263</v>
      </c>
      <c r="D137" s="5" t="s">
        <v>5</v>
      </c>
      <c r="E137">
        <v>1</v>
      </c>
      <c r="F137">
        <v>6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2</v>
      </c>
      <c r="AE137">
        <v>0</v>
      </c>
      <c r="AF137">
        <v>0</v>
      </c>
      <c r="AG137">
        <v>0</v>
      </c>
      <c r="AH137">
        <v>0</v>
      </c>
      <c r="AI137">
        <v>1</v>
      </c>
      <c r="AJ137">
        <v>0</v>
      </c>
      <c r="AK137">
        <v>1</v>
      </c>
      <c r="AL137">
        <v>0</v>
      </c>
      <c r="AM137">
        <v>0</v>
      </c>
      <c r="AN137">
        <v>0</v>
      </c>
      <c r="AO137">
        <v>4</v>
      </c>
      <c r="AP137">
        <v>0</v>
      </c>
      <c r="AQ137">
        <v>1</v>
      </c>
      <c r="AR137">
        <v>2</v>
      </c>
      <c r="AS137">
        <v>2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4</v>
      </c>
      <c r="AZ137">
        <v>0</v>
      </c>
      <c r="BA137">
        <v>2</v>
      </c>
      <c r="BB137">
        <v>0</v>
      </c>
      <c r="BC137">
        <v>0</v>
      </c>
      <c r="BD137">
        <v>0</v>
      </c>
      <c r="BE137">
        <v>0</v>
      </c>
      <c r="BF137">
        <v>0</v>
      </c>
    </row>
    <row r="138" spans="1:58">
      <c r="A138" s="4" t="s">
        <v>318</v>
      </c>
      <c r="B138" s="5" t="s">
        <v>319</v>
      </c>
      <c r="C138" s="5" t="s">
        <v>279</v>
      </c>
      <c r="D138" s="5" t="s">
        <v>5</v>
      </c>
      <c r="E138">
        <v>13</v>
      </c>
      <c r="F138">
        <v>1</v>
      </c>
      <c r="G138">
        <v>1</v>
      </c>
      <c r="H138">
        <v>0</v>
      </c>
      <c r="I138">
        <v>0</v>
      </c>
      <c r="J138">
        <v>0</v>
      </c>
      <c r="K138">
        <v>3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2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2</v>
      </c>
      <c r="Z138">
        <v>2</v>
      </c>
      <c r="AA138">
        <v>0</v>
      </c>
      <c r="AB138">
        <v>1</v>
      </c>
      <c r="AC138">
        <v>0</v>
      </c>
      <c r="AD138">
        <v>1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1</v>
      </c>
      <c r="AK138">
        <v>0</v>
      </c>
      <c r="AL138">
        <v>0</v>
      </c>
      <c r="AM138">
        <v>0</v>
      </c>
      <c r="AN138">
        <v>0</v>
      </c>
      <c r="AO138">
        <v>1</v>
      </c>
      <c r="AP138">
        <v>0</v>
      </c>
      <c r="AQ138">
        <v>1</v>
      </c>
      <c r="AR138">
        <v>0</v>
      </c>
      <c r="AS138">
        <v>1</v>
      </c>
      <c r="AT138">
        <v>0</v>
      </c>
      <c r="AU138">
        <v>0</v>
      </c>
      <c r="AV138">
        <v>1</v>
      </c>
      <c r="AW138">
        <v>0</v>
      </c>
      <c r="AX138">
        <v>0</v>
      </c>
      <c r="AY138">
        <v>1</v>
      </c>
      <c r="AZ138">
        <v>0</v>
      </c>
      <c r="BA138">
        <v>4</v>
      </c>
      <c r="BB138">
        <v>1</v>
      </c>
      <c r="BC138">
        <v>1</v>
      </c>
      <c r="BD138">
        <v>1</v>
      </c>
      <c r="BE138">
        <v>0</v>
      </c>
      <c r="BF138">
        <v>0</v>
      </c>
    </row>
    <row r="139" spans="1:58">
      <c r="A139" s="4" t="s">
        <v>320</v>
      </c>
      <c r="B139" s="5" t="s">
        <v>321</v>
      </c>
      <c r="C139" s="5" t="s">
        <v>263</v>
      </c>
      <c r="D139" s="5" t="s">
        <v>5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</row>
    <row r="140" spans="1:58">
      <c r="A140" s="4" t="s">
        <v>322</v>
      </c>
      <c r="B140" s="5" t="s">
        <v>323</v>
      </c>
      <c r="C140" s="5" t="s">
        <v>292</v>
      </c>
      <c r="D140" s="5" t="s">
        <v>5</v>
      </c>
      <c r="E140">
        <v>7</v>
      </c>
      <c r="F140">
        <v>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2</v>
      </c>
      <c r="T140">
        <v>0</v>
      </c>
      <c r="U140">
        <v>0</v>
      </c>
      <c r="V140">
        <v>0</v>
      </c>
      <c r="W140">
        <v>0</v>
      </c>
      <c r="X140">
        <v>22</v>
      </c>
      <c r="Y140">
        <v>10</v>
      </c>
      <c r="Z140">
        <v>9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6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11</v>
      </c>
      <c r="AP140">
        <v>0</v>
      </c>
      <c r="AQ140">
        <v>0</v>
      </c>
      <c r="AR140">
        <v>14</v>
      </c>
      <c r="AS140">
        <v>9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3</v>
      </c>
      <c r="BB140">
        <v>0</v>
      </c>
      <c r="BC140">
        <v>0</v>
      </c>
      <c r="BD140">
        <v>0</v>
      </c>
      <c r="BE140">
        <v>0</v>
      </c>
      <c r="BF140">
        <v>1</v>
      </c>
    </row>
    <row r="141" spans="1:58">
      <c r="A141" s="4" t="s">
        <v>324</v>
      </c>
      <c r="B141" s="5" t="s">
        <v>325</v>
      </c>
      <c r="C141" s="5" t="s">
        <v>284</v>
      </c>
      <c r="D141" s="5" t="s">
        <v>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</row>
    <row r="142" spans="1:58">
      <c r="A142" s="4" t="s">
        <v>326</v>
      </c>
      <c r="B142" s="5" t="s">
        <v>327</v>
      </c>
      <c r="C142" s="5" t="s">
        <v>284</v>
      </c>
      <c r="D142" s="5" t="s">
        <v>5</v>
      </c>
      <c r="E142">
        <v>4</v>
      </c>
      <c r="F142">
        <v>5</v>
      </c>
      <c r="G142">
        <v>0</v>
      </c>
      <c r="H142">
        <v>1</v>
      </c>
      <c r="I142">
        <v>0</v>
      </c>
      <c r="J142">
        <v>0</v>
      </c>
      <c r="K142">
        <v>8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7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3</v>
      </c>
      <c r="AC142">
        <v>0</v>
      </c>
      <c r="AD142">
        <v>1</v>
      </c>
      <c r="AE142">
        <v>1</v>
      </c>
      <c r="AF142">
        <v>0</v>
      </c>
      <c r="AG142">
        <v>0</v>
      </c>
      <c r="AH142">
        <v>0</v>
      </c>
      <c r="AI142">
        <v>8</v>
      </c>
      <c r="AJ142">
        <v>1</v>
      </c>
      <c r="AK142">
        <v>1</v>
      </c>
      <c r="AL142">
        <v>3</v>
      </c>
      <c r="AM142">
        <v>1</v>
      </c>
      <c r="AN142">
        <v>0</v>
      </c>
      <c r="AO142">
        <v>0</v>
      </c>
      <c r="AP142">
        <v>1</v>
      </c>
      <c r="AQ142">
        <v>0</v>
      </c>
      <c r="AR142">
        <v>0</v>
      </c>
      <c r="AS142">
        <v>0</v>
      </c>
      <c r="AT142">
        <v>0</v>
      </c>
      <c r="AU142">
        <v>1</v>
      </c>
      <c r="AV142">
        <v>0</v>
      </c>
      <c r="AW142">
        <v>1</v>
      </c>
      <c r="AX142">
        <v>0</v>
      </c>
      <c r="AY142">
        <v>3</v>
      </c>
      <c r="AZ142">
        <v>1</v>
      </c>
      <c r="BA142">
        <v>1</v>
      </c>
      <c r="BB142">
        <v>2</v>
      </c>
      <c r="BC142">
        <v>1</v>
      </c>
      <c r="BD142">
        <v>0</v>
      </c>
      <c r="BE142">
        <v>1</v>
      </c>
      <c r="BF142">
        <v>1</v>
      </c>
    </row>
    <row r="143" spans="1:58">
      <c r="A143" s="4" t="s">
        <v>328</v>
      </c>
      <c r="B143" s="5" t="s">
        <v>329</v>
      </c>
      <c r="C143" s="5" t="s">
        <v>243</v>
      </c>
      <c r="D143" s="5" t="s">
        <v>5</v>
      </c>
      <c r="E143">
        <v>1</v>
      </c>
      <c r="F143">
        <v>6</v>
      </c>
      <c r="G143">
        <v>0</v>
      </c>
      <c r="H143">
        <v>0</v>
      </c>
      <c r="I143">
        <v>0</v>
      </c>
      <c r="J143">
        <v>0</v>
      </c>
      <c r="K143">
        <v>17</v>
      </c>
      <c r="L143">
        <v>0</v>
      </c>
      <c r="M143">
        <v>2</v>
      </c>
      <c r="N143">
        <v>0</v>
      </c>
      <c r="O143">
        <v>0</v>
      </c>
      <c r="P143">
        <v>0</v>
      </c>
      <c r="Q143">
        <v>1</v>
      </c>
      <c r="R143">
        <v>0</v>
      </c>
      <c r="S143">
        <v>3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1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1</v>
      </c>
      <c r="AK143">
        <v>0</v>
      </c>
      <c r="AL143">
        <v>2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1</v>
      </c>
      <c r="AS143">
        <v>1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2</v>
      </c>
      <c r="AZ143">
        <v>0</v>
      </c>
      <c r="BA143">
        <v>0</v>
      </c>
      <c r="BB143">
        <v>0</v>
      </c>
      <c r="BC143">
        <v>2</v>
      </c>
      <c r="BD143">
        <v>0</v>
      </c>
      <c r="BE143">
        <v>2</v>
      </c>
      <c r="BF143">
        <v>0</v>
      </c>
    </row>
    <row r="144" spans="1:58">
      <c r="A144" s="4" t="s">
        <v>330</v>
      </c>
      <c r="B144" s="5" t="s">
        <v>331</v>
      </c>
      <c r="C144" s="5" t="s">
        <v>289</v>
      </c>
      <c r="D144" s="5" t="s">
        <v>5</v>
      </c>
      <c r="E144">
        <v>4</v>
      </c>
      <c r="F144">
        <v>2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5</v>
      </c>
      <c r="V144">
        <v>0</v>
      </c>
      <c r="W144">
        <v>1</v>
      </c>
      <c r="X144">
        <v>0</v>
      </c>
      <c r="Y144">
        <v>3</v>
      </c>
      <c r="Z144">
        <v>4</v>
      </c>
      <c r="AA144">
        <v>0</v>
      </c>
      <c r="AB144">
        <v>1</v>
      </c>
      <c r="AC144">
        <v>0</v>
      </c>
      <c r="AD144">
        <v>0</v>
      </c>
      <c r="AE144">
        <v>0</v>
      </c>
      <c r="AF144">
        <v>0</v>
      </c>
      <c r="AG144">
        <v>1</v>
      </c>
      <c r="AH144">
        <v>0</v>
      </c>
      <c r="AI144">
        <v>7</v>
      </c>
      <c r="AJ144">
        <v>0</v>
      </c>
      <c r="AK144">
        <v>0</v>
      </c>
      <c r="AL144">
        <v>2</v>
      </c>
      <c r="AM144">
        <v>1</v>
      </c>
      <c r="AN144">
        <v>0</v>
      </c>
      <c r="AO144">
        <v>4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</row>
    <row r="145" spans="1:58">
      <c r="A145" s="4" t="s">
        <v>332</v>
      </c>
      <c r="B145" s="5" t="s">
        <v>333</v>
      </c>
      <c r="C145" s="5" t="s">
        <v>279</v>
      </c>
      <c r="D145" s="5" t="s">
        <v>5</v>
      </c>
      <c r="E145">
        <v>29</v>
      </c>
      <c r="F145">
        <v>19</v>
      </c>
      <c r="G145">
        <v>0</v>
      </c>
      <c r="H145">
        <v>0</v>
      </c>
      <c r="I145">
        <v>0</v>
      </c>
      <c r="J145">
        <v>0</v>
      </c>
      <c r="K145">
        <v>11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3</v>
      </c>
      <c r="R145">
        <v>0</v>
      </c>
      <c r="S145">
        <v>3</v>
      </c>
      <c r="T145">
        <v>0</v>
      </c>
      <c r="U145">
        <v>0</v>
      </c>
      <c r="V145">
        <v>0</v>
      </c>
      <c r="W145">
        <v>3</v>
      </c>
      <c r="X145">
        <v>2</v>
      </c>
      <c r="Y145">
        <v>15</v>
      </c>
      <c r="Z145">
        <v>18</v>
      </c>
      <c r="AA145">
        <v>4</v>
      </c>
      <c r="AB145">
        <v>13</v>
      </c>
      <c r="AC145">
        <v>0</v>
      </c>
      <c r="AD145">
        <v>27</v>
      </c>
      <c r="AE145">
        <v>0</v>
      </c>
      <c r="AF145">
        <v>0</v>
      </c>
      <c r="AG145">
        <v>3</v>
      </c>
      <c r="AH145">
        <v>0</v>
      </c>
      <c r="AI145">
        <v>12</v>
      </c>
      <c r="AJ145">
        <v>3</v>
      </c>
      <c r="AK145">
        <v>0</v>
      </c>
      <c r="AL145">
        <v>8</v>
      </c>
      <c r="AM145">
        <v>2</v>
      </c>
      <c r="AN145">
        <v>0</v>
      </c>
      <c r="AO145">
        <v>16</v>
      </c>
      <c r="AP145">
        <v>0</v>
      </c>
      <c r="AQ145">
        <v>13</v>
      </c>
      <c r="AR145">
        <v>1</v>
      </c>
      <c r="AS145">
        <v>4</v>
      </c>
      <c r="AT145">
        <v>0</v>
      </c>
      <c r="AU145">
        <v>0</v>
      </c>
      <c r="AV145">
        <v>4</v>
      </c>
      <c r="AW145">
        <v>2</v>
      </c>
      <c r="AX145">
        <v>0</v>
      </c>
      <c r="AY145">
        <v>14</v>
      </c>
      <c r="AZ145">
        <v>0</v>
      </c>
      <c r="BA145">
        <v>2</v>
      </c>
      <c r="BB145">
        <v>10</v>
      </c>
      <c r="BC145">
        <v>0</v>
      </c>
      <c r="BD145">
        <v>0</v>
      </c>
      <c r="BE145">
        <v>1</v>
      </c>
      <c r="BF145">
        <v>3</v>
      </c>
    </row>
    <row r="146" spans="1:58">
      <c r="A146" s="4" t="s">
        <v>334</v>
      </c>
      <c r="B146" s="5" t="s">
        <v>335</v>
      </c>
      <c r="C146" s="5" t="s">
        <v>284</v>
      </c>
      <c r="D146" s="5" t="s">
        <v>5</v>
      </c>
      <c r="E146">
        <v>0</v>
      </c>
      <c r="F146">
        <v>6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3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2</v>
      </c>
      <c r="X146">
        <v>1</v>
      </c>
      <c r="Y146">
        <v>1</v>
      </c>
      <c r="Z146">
        <v>0</v>
      </c>
      <c r="AA146">
        <v>11</v>
      </c>
      <c r="AB146">
        <v>0</v>
      </c>
      <c r="AC146">
        <v>0</v>
      </c>
      <c r="AD146">
        <v>0</v>
      </c>
      <c r="AE146">
        <v>14</v>
      </c>
      <c r="AF146">
        <v>0</v>
      </c>
      <c r="AG146">
        <v>0</v>
      </c>
      <c r="AH146">
        <v>0</v>
      </c>
      <c r="AI146">
        <v>1</v>
      </c>
      <c r="AJ146">
        <v>5</v>
      </c>
      <c r="AK146">
        <v>0</v>
      </c>
      <c r="AL146">
        <v>0</v>
      </c>
      <c r="AM146">
        <v>0</v>
      </c>
      <c r="AN146">
        <v>2</v>
      </c>
      <c r="AO146">
        <v>0</v>
      </c>
      <c r="AP146">
        <v>0</v>
      </c>
      <c r="AQ146">
        <v>25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</v>
      </c>
      <c r="AX146">
        <v>0</v>
      </c>
      <c r="AY146">
        <v>25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2</v>
      </c>
    </row>
    <row r="147" spans="1:58">
      <c r="A147" s="4" t="s">
        <v>336</v>
      </c>
      <c r="B147" s="5" t="s">
        <v>337</v>
      </c>
      <c r="C147" s="5" t="s">
        <v>243</v>
      </c>
      <c r="D147" s="5" t="s">
        <v>5</v>
      </c>
      <c r="E147">
        <v>8</v>
      </c>
      <c r="F147">
        <v>11</v>
      </c>
      <c r="G147">
        <v>0</v>
      </c>
      <c r="H147">
        <v>0</v>
      </c>
      <c r="I147">
        <v>0</v>
      </c>
      <c r="J147">
        <v>0</v>
      </c>
      <c r="K147">
        <v>2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8</v>
      </c>
      <c r="T147">
        <v>0</v>
      </c>
      <c r="U147">
        <v>0</v>
      </c>
      <c r="V147">
        <v>0</v>
      </c>
      <c r="W147">
        <v>4</v>
      </c>
      <c r="X147">
        <v>7</v>
      </c>
      <c r="Y147">
        <v>2</v>
      </c>
      <c r="Z147">
        <v>13</v>
      </c>
      <c r="AA147">
        <v>1</v>
      </c>
      <c r="AB147">
        <v>3</v>
      </c>
      <c r="AC147">
        <v>0</v>
      </c>
      <c r="AD147">
        <v>3</v>
      </c>
      <c r="AE147">
        <v>0</v>
      </c>
      <c r="AF147">
        <v>0</v>
      </c>
      <c r="AG147">
        <v>0</v>
      </c>
      <c r="AH147">
        <v>0</v>
      </c>
      <c r="AI147">
        <v>3</v>
      </c>
      <c r="AJ147">
        <v>0</v>
      </c>
      <c r="AK147">
        <v>2</v>
      </c>
      <c r="AL147">
        <v>2</v>
      </c>
      <c r="AM147">
        <v>6</v>
      </c>
      <c r="AN147">
        <v>0</v>
      </c>
      <c r="AO147">
        <v>10</v>
      </c>
      <c r="AP147">
        <v>0</v>
      </c>
      <c r="AQ147">
        <v>4</v>
      </c>
      <c r="AR147">
        <v>5</v>
      </c>
      <c r="AS147">
        <v>0</v>
      </c>
      <c r="AT147">
        <v>0</v>
      </c>
      <c r="AU147">
        <v>0</v>
      </c>
      <c r="AV147">
        <v>0</v>
      </c>
      <c r="AW147">
        <v>1</v>
      </c>
      <c r="AX147">
        <v>0</v>
      </c>
      <c r="AY147">
        <v>4</v>
      </c>
      <c r="AZ147">
        <v>1</v>
      </c>
      <c r="BA147">
        <v>0</v>
      </c>
      <c r="BB147">
        <v>0</v>
      </c>
      <c r="BC147">
        <v>0</v>
      </c>
      <c r="BD147">
        <v>0</v>
      </c>
      <c r="BE147">
        <v>2</v>
      </c>
      <c r="BF147">
        <v>0</v>
      </c>
    </row>
    <row r="148" spans="1:58">
      <c r="A148" s="4" t="s">
        <v>338</v>
      </c>
      <c r="B148" s="5" t="s">
        <v>339</v>
      </c>
      <c r="C148" s="5" t="s">
        <v>243</v>
      </c>
      <c r="D148" s="5" t="s">
        <v>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</row>
    <row r="149" spans="1:58">
      <c r="A149" s="4" t="s">
        <v>340</v>
      </c>
      <c r="B149" s="5" t="s">
        <v>341</v>
      </c>
      <c r="C149" s="5" t="s">
        <v>342</v>
      </c>
      <c r="D149" s="5" t="s">
        <v>5</v>
      </c>
      <c r="E149">
        <v>24</v>
      </c>
      <c r="F149">
        <v>3</v>
      </c>
      <c r="G149">
        <v>0</v>
      </c>
      <c r="H149">
        <v>17</v>
      </c>
      <c r="I149">
        <v>0</v>
      </c>
      <c r="J149">
        <v>0</v>
      </c>
      <c r="K149">
        <v>10</v>
      </c>
      <c r="L149">
        <v>0</v>
      </c>
      <c r="M149">
        <v>1</v>
      </c>
      <c r="N149">
        <v>3</v>
      </c>
      <c r="O149">
        <v>0</v>
      </c>
      <c r="P149">
        <v>0</v>
      </c>
      <c r="Q149">
        <v>0</v>
      </c>
      <c r="R149">
        <v>0</v>
      </c>
      <c r="S149">
        <v>12</v>
      </c>
      <c r="T149">
        <v>0</v>
      </c>
      <c r="U149">
        <v>0</v>
      </c>
      <c r="V149">
        <v>0</v>
      </c>
      <c r="W149">
        <v>11</v>
      </c>
      <c r="X149">
        <v>14</v>
      </c>
      <c r="Y149">
        <v>7</v>
      </c>
      <c r="Z149">
        <v>17</v>
      </c>
      <c r="AA149">
        <v>0</v>
      </c>
      <c r="AB149">
        <v>5</v>
      </c>
      <c r="AC149">
        <v>1</v>
      </c>
      <c r="AD149">
        <v>40</v>
      </c>
      <c r="AE149">
        <v>0</v>
      </c>
      <c r="AF149">
        <v>0</v>
      </c>
      <c r="AG149">
        <v>0</v>
      </c>
      <c r="AH149">
        <v>0</v>
      </c>
      <c r="AI149">
        <v>13</v>
      </c>
      <c r="AJ149">
        <v>0</v>
      </c>
      <c r="AK149">
        <v>0</v>
      </c>
      <c r="AL149">
        <v>3</v>
      </c>
      <c r="AM149">
        <v>2</v>
      </c>
      <c r="AN149">
        <v>0</v>
      </c>
      <c r="AO149">
        <v>11</v>
      </c>
      <c r="AP149">
        <v>0</v>
      </c>
      <c r="AQ149">
        <v>10</v>
      </c>
      <c r="AR149">
        <v>6</v>
      </c>
      <c r="AS149">
        <v>12</v>
      </c>
      <c r="AT149">
        <v>0</v>
      </c>
      <c r="AU149">
        <v>0</v>
      </c>
      <c r="AV149">
        <v>2</v>
      </c>
      <c r="AW149">
        <v>2</v>
      </c>
      <c r="AX149">
        <v>0</v>
      </c>
      <c r="AY149">
        <v>7</v>
      </c>
      <c r="AZ149">
        <v>3</v>
      </c>
      <c r="BA149">
        <v>1</v>
      </c>
      <c r="BB149">
        <v>3</v>
      </c>
      <c r="BC149">
        <v>1</v>
      </c>
      <c r="BD149">
        <v>0</v>
      </c>
      <c r="BE149">
        <v>2</v>
      </c>
      <c r="BF149">
        <v>0</v>
      </c>
    </row>
    <row r="150" spans="1:58">
      <c r="A150" s="4" t="s">
        <v>343</v>
      </c>
      <c r="B150" s="5" t="s">
        <v>344</v>
      </c>
      <c r="C150" s="5" t="s">
        <v>284</v>
      </c>
      <c r="D150" s="5" t="s">
        <v>5</v>
      </c>
      <c r="E150">
        <v>24</v>
      </c>
      <c r="F150">
        <v>8</v>
      </c>
      <c r="G150">
        <v>1</v>
      </c>
      <c r="H150">
        <v>0</v>
      </c>
      <c r="I150">
        <v>0</v>
      </c>
      <c r="J150">
        <v>0</v>
      </c>
      <c r="K150">
        <v>1</v>
      </c>
      <c r="L150">
        <v>1</v>
      </c>
      <c r="M150">
        <v>0</v>
      </c>
      <c r="N150">
        <v>1</v>
      </c>
      <c r="O150">
        <v>0</v>
      </c>
      <c r="P150">
        <v>1</v>
      </c>
      <c r="Q150">
        <v>2</v>
      </c>
      <c r="R150">
        <v>0</v>
      </c>
      <c r="S150">
        <v>3</v>
      </c>
      <c r="T150">
        <v>0</v>
      </c>
      <c r="U150">
        <v>0</v>
      </c>
      <c r="V150">
        <v>0</v>
      </c>
      <c r="W150">
        <v>1</v>
      </c>
      <c r="X150">
        <v>0</v>
      </c>
      <c r="Y150">
        <v>1</v>
      </c>
      <c r="Z150">
        <v>2</v>
      </c>
      <c r="AA150">
        <v>0</v>
      </c>
      <c r="AB150">
        <v>1</v>
      </c>
      <c r="AC150">
        <v>0</v>
      </c>
      <c r="AD150">
        <v>4</v>
      </c>
      <c r="AE150">
        <v>3</v>
      </c>
      <c r="AF150">
        <v>0</v>
      </c>
      <c r="AG150">
        <v>0</v>
      </c>
      <c r="AH150">
        <v>0</v>
      </c>
      <c r="AI150">
        <v>2</v>
      </c>
      <c r="AJ150">
        <v>6</v>
      </c>
      <c r="AK150">
        <v>0</v>
      </c>
      <c r="AL150">
        <v>2</v>
      </c>
      <c r="AM150">
        <v>2</v>
      </c>
      <c r="AN150">
        <v>0</v>
      </c>
      <c r="AO150">
        <v>16</v>
      </c>
      <c r="AP150">
        <v>0</v>
      </c>
      <c r="AQ150">
        <v>15</v>
      </c>
      <c r="AR150">
        <v>2</v>
      </c>
      <c r="AS150">
        <v>3</v>
      </c>
      <c r="AT150">
        <v>0</v>
      </c>
      <c r="AU150">
        <v>3</v>
      </c>
      <c r="AV150">
        <v>0</v>
      </c>
      <c r="AW150">
        <v>3</v>
      </c>
      <c r="AX150">
        <v>0</v>
      </c>
      <c r="AY150">
        <v>0</v>
      </c>
      <c r="AZ150">
        <v>0</v>
      </c>
      <c r="BA150">
        <v>1</v>
      </c>
      <c r="BB150">
        <v>4</v>
      </c>
      <c r="BC150">
        <v>1</v>
      </c>
      <c r="BD150">
        <v>2</v>
      </c>
      <c r="BE150">
        <v>0</v>
      </c>
      <c r="BF150">
        <v>0</v>
      </c>
    </row>
    <row r="151" spans="1:58">
      <c r="A151" s="4" t="s">
        <v>345</v>
      </c>
      <c r="B151" s="5" t="s">
        <v>346</v>
      </c>
      <c r="C151" s="5" t="s">
        <v>263</v>
      </c>
      <c r="D151" s="5" t="s">
        <v>5</v>
      </c>
      <c r="E151">
        <v>1</v>
      </c>
      <c r="F151">
        <v>8</v>
      </c>
      <c r="G151">
        <v>1</v>
      </c>
      <c r="H151">
        <v>0</v>
      </c>
      <c r="I151">
        <v>0</v>
      </c>
      <c r="J151">
        <v>0</v>
      </c>
      <c r="K151">
        <v>1</v>
      </c>
      <c r="L151">
        <v>0</v>
      </c>
      <c r="M151">
        <v>3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3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</v>
      </c>
      <c r="AM151">
        <v>0</v>
      </c>
      <c r="AN151">
        <v>0</v>
      </c>
      <c r="AO151">
        <v>1</v>
      </c>
      <c r="AP151">
        <v>0</v>
      </c>
      <c r="AQ151">
        <v>0</v>
      </c>
      <c r="AR151">
        <v>2</v>
      </c>
      <c r="AS151">
        <v>1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1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1</v>
      </c>
      <c r="BF151">
        <v>0</v>
      </c>
    </row>
    <row r="152" spans="1:58">
      <c r="A152" s="4" t="s">
        <v>347</v>
      </c>
      <c r="B152" s="5" t="s">
        <v>348</v>
      </c>
      <c r="C152" s="5" t="s">
        <v>279</v>
      </c>
      <c r="D152" s="5" t="s">
        <v>5</v>
      </c>
      <c r="E152">
        <v>12</v>
      </c>
      <c r="F152">
        <v>11</v>
      </c>
      <c r="G152">
        <v>3</v>
      </c>
      <c r="H152">
        <v>1</v>
      </c>
      <c r="I152">
        <v>0</v>
      </c>
      <c r="J152">
        <v>0</v>
      </c>
      <c r="K152">
        <v>13</v>
      </c>
      <c r="L152">
        <v>1</v>
      </c>
      <c r="M152">
        <v>0</v>
      </c>
      <c r="N152">
        <v>0</v>
      </c>
      <c r="O152">
        <v>0</v>
      </c>
      <c r="P152">
        <v>0</v>
      </c>
      <c r="Q152">
        <v>9</v>
      </c>
      <c r="R152">
        <v>0</v>
      </c>
      <c r="S152">
        <v>6</v>
      </c>
      <c r="T152">
        <v>0</v>
      </c>
      <c r="U152">
        <v>0</v>
      </c>
      <c r="V152">
        <v>0</v>
      </c>
      <c r="W152">
        <v>1</v>
      </c>
      <c r="X152">
        <v>0</v>
      </c>
      <c r="Y152">
        <v>7</v>
      </c>
      <c r="Z152">
        <v>3</v>
      </c>
      <c r="AA152">
        <v>0</v>
      </c>
      <c r="AB152">
        <v>0</v>
      </c>
      <c r="AC152">
        <v>0</v>
      </c>
      <c r="AD152">
        <v>8</v>
      </c>
      <c r="AE152">
        <v>0</v>
      </c>
      <c r="AF152">
        <v>0</v>
      </c>
      <c r="AG152">
        <v>0</v>
      </c>
      <c r="AH152">
        <v>0</v>
      </c>
      <c r="AI152">
        <v>10</v>
      </c>
      <c r="AJ152">
        <v>0</v>
      </c>
      <c r="AK152">
        <v>0</v>
      </c>
      <c r="AL152">
        <v>0</v>
      </c>
      <c r="AM152">
        <v>1</v>
      </c>
      <c r="AN152">
        <v>0</v>
      </c>
      <c r="AO152">
        <v>3</v>
      </c>
      <c r="AP152">
        <v>1</v>
      </c>
      <c r="AQ152">
        <v>4</v>
      </c>
      <c r="AR152">
        <v>4</v>
      </c>
      <c r="AS152">
        <v>2</v>
      </c>
      <c r="AT152">
        <v>0</v>
      </c>
      <c r="AU152">
        <v>0</v>
      </c>
      <c r="AV152">
        <v>1</v>
      </c>
      <c r="AW152">
        <v>0</v>
      </c>
      <c r="AX152">
        <v>4</v>
      </c>
      <c r="AY152">
        <v>4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1</v>
      </c>
      <c r="BF152">
        <v>4</v>
      </c>
    </row>
    <row r="153" spans="1:58">
      <c r="A153" s="4" t="s">
        <v>349</v>
      </c>
      <c r="B153" s="5" t="s">
        <v>350</v>
      </c>
      <c r="C153" s="5" t="s">
        <v>263</v>
      </c>
      <c r="D153" s="5" t="s">
        <v>5</v>
      </c>
      <c r="E153">
        <v>0</v>
      </c>
      <c r="F153">
        <v>6</v>
      </c>
      <c r="G153">
        <v>0</v>
      </c>
      <c r="H153">
        <v>0</v>
      </c>
      <c r="I153">
        <v>0</v>
      </c>
      <c r="J153">
        <v>0</v>
      </c>
      <c r="K153">
        <v>4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0</v>
      </c>
      <c r="Y153">
        <v>1</v>
      </c>
      <c r="Z153">
        <v>6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4</v>
      </c>
      <c r="AJ153">
        <v>0</v>
      </c>
      <c r="AK153">
        <v>0</v>
      </c>
      <c r="AL153">
        <v>0</v>
      </c>
      <c r="AM153">
        <v>1</v>
      </c>
      <c r="AN153">
        <v>0</v>
      </c>
      <c r="AO153">
        <v>0</v>
      </c>
      <c r="AP153">
        <v>0</v>
      </c>
      <c r="AQ153">
        <v>0</v>
      </c>
      <c r="AR153">
        <v>5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</row>
    <row r="154" spans="1:58">
      <c r="A154" s="4" t="s">
        <v>351</v>
      </c>
      <c r="B154" s="5" t="s">
        <v>352</v>
      </c>
      <c r="C154" s="5" t="s">
        <v>342</v>
      </c>
      <c r="D154" s="5" t="s">
        <v>5</v>
      </c>
      <c r="E154">
        <v>0</v>
      </c>
      <c r="F154">
        <v>0</v>
      </c>
      <c r="G154">
        <v>4</v>
      </c>
      <c r="H154">
        <v>0</v>
      </c>
      <c r="I154">
        <v>0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3</v>
      </c>
      <c r="T154">
        <v>0</v>
      </c>
      <c r="U154">
        <v>0</v>
      </c>
      <c r="V154">
        <v>0</v>
      </c>
      <c r="W154">
        <v>0</v>
      </c>
      <c r="X154">
        <v>4</v>
      </c>
      <c r="Y154">
        <v>0</v>
      </c>
      <c r="Z154">
        <v>0</v>
      </c>
      <c r="AA154">
        <v>0</v>
      </c>
      <c r="AB154">
        <v>1</v>
      </c>
      <c r="AC154">
        <v>0</v>
      </c>
      <c r="AD154">
        <v>2</v>
      </c>
      <c r="AE154">
        <v>0</v>
      </c>
      <c r="AF154">
        <v>0</v>
      </c>
      <c r="AG154">
        <v>0</v>
      </c>
      <c r="AH154">
        <v>0</v>
      </c>
      <c r="AI154">
        <v>3</v>
      </c>
      <c r="AJ154">
        <v>1</v>
      </c>
      <c r="AK154">
        <v>0</v>
      </c>
      <c r="AL154">
        <v>1</v>
      </c>
      <c r="AM154">
        <v>1</v>
      </c>
      <c r="AN154">
        <v>0</v>
      </c>
      <c r="AO154">
        <v>5</v>
      </c>
      <c r="AP154">
        <v>0</v>
      </c>
      <c r="AQ154">
        <v>18</v>
      </c>
      <c r="AR154">
        <v>0</v>
      </c>
      <c r="AS154">
        <v>3</v>
      </c>
      <c r="AT154">
        <v>0</v>
      </c>
      <c r="AU154">
        <v>0</v>
      </c>
      <c r="AV154">
        <v>0</v>
      </c>
      <c r="AW154">
        <v>1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1</v>
      </c>
      <c r="BD154">
        <v>0</v>
      </c>
      <c r="BE154">
        <v>2</v>
      </c>
      <c r="BF154">
        <v>3</v>
      </c>
    </row>
    <row r="155" spans="1:58">
      <c r="A155" s="4" t="s">
        <v>353</v>
      </c>
      <c r="B155" s="5" t="s">
        <v>354</v>
      </c>
      <c r="C155" s="5" t="s">
        <v>274</v>
      </c>
      <c r="D155" s="5" t="s">
        <v>5</v>
      </c>
      <c r="E155">
        <v>2</v>
      </c>
      <c r="F155">
        <v>1</v>
      </c>
      <c r="G155">
        <v>0</v>
      </c>
      <c r="H155">
        <v>12</v>
      </c>
      <c r="I155">
        <v>0</v>
      </c>
      <c r="J155">
        <v>0</v>
      </c>
      <c r="K155">
        <v>9</v>
      </c>
      <c r="L155">
        <v>1</v>
      </c>
      <c r="M155">
        <v>22</v>
      </c>
      <c r="N155">
        <v>0</v>
      </c>
      <c r="O155">
        <v>0</v>
      </c>
      <c r="P155">
        <v>0</v>
      </c>
      <c r="Q155">
        <v>2</v>
      </c>
      <c r="R155">
        <v>0</v>
      </c>
      <c r="S155">
        <v>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13</v>
      </c>
      <c r="Z155">
        <v>0</v>
      </c>
      <c r="AA155">
        <v>0</v>
      </c>
      <c r="AB155">
        <v>1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4</v>
      </c>
      <c r="AK155">
        <v>0</v>
      </c>
      <c r="AL155">
        <v>0</v>
      </c>
      <c r="AM155">
        <v>1</v>
      </c>
      <c r="AN155">
        <v>2</v>
      </c>
      <c r="AO155">
        <v>4</v>
      </c>
      <c r="AP155">
        <v>0</v>
      </c>
      <c r="AQ155">
        <v>2</v>
      </c>
      <c r="AR155">
        <v>5</v>
      </c>
      <c r="AS155">
        <v>1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2</v>
      </c>
      <c r="AZ155">
        <v>0</v>
      </c>
      <c r="BA155">
        <v>3</v>
      </c>
      <c r="BB155">
        <v>0</v>
      </c>
      <c r="BC155">
        <v>7</v>
      </c>
      <c r="BD155">
        <v>0</v>
      </c>
      <c r="BE155">
        <v>5</v>
      </c>
      <c r="BF155">
        <v>0</v>
      </c>
    </row>
    <row r="156" spans="1:58">
      <c r="A156" s="4" t="s">
        <v>355</v>
      </c>
      <c r="B156" s="5" t="s">
        <v>356</v>
      </c>
      <c r="C156" s="5" t="s">
        <v>260</v>
      </c>
      <c r="D156" s="5" t="s">
        <v>5</v>
      </c>
      <c r="E156">
        <v>32</v>
      </c>
      <c r="F156">
        <v>6</v>
      </c>
      <c r="G156">
        <v>0</v>
      </c>
      <c r="H156">
        <v>0</v>
      </c>
      <c r="I156">
        <v>0</v>
      </c>
      <c r="J156">
        <v>0</v>
      </c>
      <c r="K156">
        <v>12</v>
      </c>
      <c r="L156">
        <v>0</v>
      </c>
      <c r="M156">
        <v>0</v>
      </c>
      <c r="N156">
        <v>0</v>
      </c>
      <c r="O156">
        <v>0</v>
      </c>
      <c r="P156">
        <v>2</v>
      </c>
      <c r="Q156">
        <v>11</v>
      </c>
      <c r="R156">
        <v>0</v>
      </c>
      <c r="S156">
        <v>1</v>
      </c>
      <c r="T156">
        <v>0</v>
      </c>
      <c r="U156">
        <v>0</v>
      </c>
      <c r="V156">
        <v>0</v>
      </c>
      <c r="W156">
        <v>2</v>
      </c>
      <c r="X156">
        <v>0</v>
      </c>
      <c r="Y156">
        <v>5</v>
      </c>
      <c r="Z156">
        <v>0</v>
      </c>
      <c r="AA156">
        <v>0</v>
      </c>
      <c r="AB156">
        <v>0</v>
      </c>
      <c r="AC156">
        <v>0</v>
      </c>
      <c r="AD156">
        <v>20</v>
      </c>
      <c r="AE156">
        <v>0</v>
      </c>
      <c r="AF156">
        <v>0</v>
      </c>
      <c r="AG156">
        <v>0</v>
      </c>
      <c r="AH156">
        <v>0</v>
      </c>
      <c r="AI156">
        <v>1</v>
      </c>
      <c r="AJ156">
        <v>7</v>
      </c>
      <c r="AK156">
        <v>0</v>
      </c>
      <c r="AL156">
        <v>6</v>
      </c>
      <c r="AM156">
        <v>0</v>
      </c>
      <c r="AN156">
        <v>0</v>
      </c>
      <c r="AO156">
        <v>21</v>
      </c>
      <c r="AP156">
        <v>1</v>
      </c>
      <c r="AQ156">
        <v>3</v>
      </c>
      <c r="AR156">
        <v>16</v>
      </c>
      <c r="AS156">
        <v>10</v>
      </c>
      <c r="AT156">
        <v>0</v>
      </c>
      <c r="AU156">
        <v>0</v>
      </c>
      <c r="AV156">
        <v>0</v>
      </c>
      <c r="AW156">
        <v>1</v>
      </c>
      <c r="AX156">
        <v>0</v>
      </c>
      <c r="AY156">
        <v>1</v>
      </c>
      <c r="AZ156">
        <v>0</v>
      </c>
      <c r="BA156">
        <v>9</v>
      </c>
      <c r="BB156">
        <v>7</v>
      </c>
      <c r="BC156">
        <v>2</v>
      </c>
      <c r="BD156">
        <v>2</v>
      </c>
      <c r="BE156">
        <v>9</v>
      </c>
      <c r="BF156">
        <v>0</v>
      </c>
    </row>
    <row r="157" spans="1:58">
      <c r="A157" s="4" t="s">
        <v>357</v>
      </c>
      <c r="B157" s="5" t="s">
        <v>358</v>
      </c>
      <c r="C157" s="5" t="s">
        <v>260</v>
      </c>
      <c r="D157" s="5" t="s">
        <v>5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</row>
    <row r="158" spans="1:58">
      <c r="A158" s="4" t="s">
        <v>359</v>
      </c>
      <c r="B158" s="5" t="s">
        <v>360</v>
      </c>
      <c r="C158" s="5" t="s">
        <v>342</v>
      </c>
      <c r="D158" s="5" t="s">
        <v>5</v>
      </c>
      <c r="E158">
        <v>0</v>
      </c>
      <c r="F158">
        <v>7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1</v>
      </c>
      <c r="AS158">
        <v>2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</row>
    <row r="159" spans="1:58">
      <c r="A159" s="4" t="s">
        <v>361</v>
      </c>
      <c r="B159" s="5" t="s">
        <v>362</v>
      </c>
      <c r="C159" s="5" t="s">
        <v>260</v>
      </c>
      <c r="D159" s="5" t="s">
        <v>5</v>
      </c>
      <c r="E159">
        <v>7</v>
      </c>
      <c r="F159">
        <v>1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7</v>
      </c>
      <c r="M159">
        <v>0</v>
      </c>
      <c r="N159">
        <v>0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13</v>
      </c>
      <c r="Y159">
        <v>2</v>
      </c>
      <c r="Z159">
        <v>1</v>
      </c>
      <c r="AA159">
        <v>0</v>
      </c>
      <c r="AB159">
        <v>2</v>
      </c>
      <c r="AC159">
        <v>0</v>
      </c>
      <c r="AD159">
        <v>2</v>
      </c>
      <c r="AE159">
        <v>0</v>
      </c>
      <c r="AF159">
        <v>0</v>
      </c>
      <c r="AG159">
        <v>0</v>
      </c>
      <c r="AH159">
        <v>0</v>
      </c>
      <c r="AI159">
        <v>2</v>
      </c>
      <c r="AJ159">
        <v>1</v>
      </c>
      <c r="AK159">
        <v>1</v>
      </c>
      <c r="AL159">
        <v>0</v>
      </c>
      <c r="AM159">
        <v>4</v>
      </c>
      <c r="AN159">
        <v>0</v>
      </c>
      <c r="AO159">
        <v>1</v>
      </c>
      <c r="AP159">
        <v>0</v>
      </c>
      <c r="AQ159">
        <v>2</v>
      </c>
      <c r="AR159">
        <v>0</v>
      </c>
      <c r="AS159">
        <v>10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5</v>
      </c>
      <c r="AZ159">
        <v>0</v>
      </c>
      <c r="BA159">
        <v>5</v>
      </c>
      <c r="BB159">
        <v>5</v>
      </c>
      <c r="BC159">
        <v>2</v>
      </c>
      <c r="BD159">
        <v>0</v>
      </c>
      <c r="BE159">
        <v>1</v>
      </c>
      <c r="BF159">
        <v>0</v>
      </c>
    </row>
    <row r="160" spans="1:58">
      <c r="A160" s="4" t="s">
        <v>363</v>
      </c>
      <c r="B160" s="5" t="s">
        <v>364</v>
      </c>
      <c r="C160" s="5" t="s">
        <v>260</v>
      </c>
      <c r="D160" s="5" t="s">
        <v>5</v>
      </c>
      <c r="E160">
        <v>1</v>
      </c>
      <c r="F160">
        <v>10</v>
      </c>
      <c r="G160">
        <v>0</v>
      </c>
      <c r="H160">
        <v>0</v>
      </c>
      <c r="I160">
        <v>0</v>
      </c>
      <c r="J160">
        <v>0</v>
      </c>
      <c r="K160">
        <v>2</v>
      </c>
      <c r="L160">
        <v>13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0</v>
      </c>
      <c r="V160">
        <v>0</v>
      </c>
      <c r="W160">
        <v>0</v>
      </c>
      <c r="X160">
        <v>4</v>
      </c>
      <c r="Y160">
        <v>0</v>
      </c>
      <c r="Z160">
        <v>4</v>
      </c>
      <c r="AA160">
        <v>0</v>
      </c>
      <c r="AB160">
        <v>2</v>
      </c>
      <c r="AC160">
        <v>0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7</v>
      </c>
      <c r="AJ160">
        <v>1</v>
      </c>
      <c r="AK160">
        <v>1</v>
      </c>
      <c r="AL160">
        <v>1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5</v>
      </c>
      <c r="AS160">
        <v>6</v>
      </c>
      <c r="AT160">
        <v>0</v>
      </c>
      <c r="AU160">
        <v>0</v>
      </c>
      <c r="AV160">
        <v>4</v>
      </c>
      <c r="AW160">
        <v>0</v>
      </c>
      <c r="AX160">
        <v>0</v>
      </c>
      <c r="AY160">
        <v>1</v>
      </c>
      <c r="AZ160">
        <v>0</v>
      </c>
      <c r="BA160">
        <v>3</v>
      </c>
      <c r="BB160">
        <v>7</v>
      </c>
      <c r="BC160">
        <v>10</v>
      </c>
      <c r="BD160">
        <v>1</v>
      </c>
      <c r="BE160">
        <v>0</v>
      </c>
      <c r="BF160">
        <v>0</v>
      </c>
    </row>
    <row r="161" spans="1:58">
      <c r="A161" s="4" t="s">
        <v>365</v>
      </c>
      <c r="B161" s="5" t="s">
        <v>366</v>
      </c>
      <c r="C161" s="5" t="s">
        <v>292</v>
      </c>
      <c r="D161" s="5" t="s">
        <v>5</v>
      </c>
      <c r="E161">
        <v>13</v>
      </c>
      <c r="F161">
        <v>13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12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12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</row>
    <row r="162" spans="1:58">
      <c r="A162" s="4" t="s">
        <v>367</v>
      </c>
      <c r="B162" s="5" t="s">
        <v>368</v>
      </c>
      <c r="C162" s="5" t="s">
        <v>260</v>
      </c>
      <c r="D162" s="5" t="s">
        <v>5</v>
      </c>
      <c r="E162">
        <v>2</v>
      </c>
      <c r="F162">
        <v>12</v>
      </c>
      <c r="G162">
        <v>1</v>
      </c>
      <c r="H162">
        <v>28</v>
      </c>
      <c r="I162">
        <v>0</v>
      </c>
      <c r="J162">
        <v>0</v>
      </c>
      <c r="K162">
        <v>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1</v>
      </c>
      <c r="R162">
        <v>0</v>
      </c>
      <c r="S162">
        <v>2</v>
      </c>
      <c r="T162">
        <v>0</v>
      </c>
      <c r="U162">
        <v>1</v>
      </c>
      <c r="V162">
        <v>0</v>
      </c>
      <c r="W162">
        <v>0</v>
      </c>
      <c r="X162">
        <v>0</v>
      </c>
      <c r="Y162">
        <v>7</v>
      </c>
      <c r="Z162">
        <v>0</v>
      </c>
      <c r="AA162">
        <v>0</v>
      </c>
      <c r="AB162">
        <v>2</v>
      </c>
      <c r="AC162">
        <v>0</v>
      </c>
      <c r="AD162">
        <v>1</v>
      </c>
      <c r="AE162">
        <v>2</v>
      </c>
      <c r="AF162">
        <v>0</v>
      </c>
      <c r="AG162">
        <v>0</v>
      </c>
      <c r="AH162">
        <v>0</v>
      </c>
      <c r="AI162">
        <v>3</v>
      </c>
      <c r="AJ162">
        <v>3</v>
      </c>
      <c r="AK162">
        <v>0</v>
      </c>
      <c r="AL162">
        <v>2</v>
      </c>
      <c r="AM162">
        <v>1</v>
      </c>
      <c r="AN162">
        <v>0</v>
      </c>
      <c r="AO162">
        <v>5</v>
      </c>
      <c r="AP162">
        <v>0</v>
      </c>
      <c r="AQ162">
        <v>4</v>
      </c>
      <c r="AR162">
        <v>1</v>
      </c>
      <c r="AS162">
        <v>0</v>
      </c>
      <c r="AT162">
        <v>1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0</v>
      </c>
      <c r="BD162">
        <v>0</v>
      </c>
      <c r="BE162">
        <v>0</v>
      </c>
      <c r="BF162">
        <v>0</v>
      </c>
    </row>
    <row r="163" spans="1:58">
      <c r="A163" s="4" t="s">
        <v>369</v>
      </c>
      <c r="B163" s="5" t="s">
        <v>370</v>
      </c>
      <c r="C163" s="5" t="s">
        <v>289</v>
      </c>
      <c r="D163" s="5" t="s">
        <v>5</v>
      </c>
      <c r="E163">
        <v>7</v>
      </c>
      <c r="F163">
        <v>6</v>
      </c>
      <c r="G163">
        <v>4</v>
      </c>
      <c r="H163">
        <v>1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4</v>
      </c>
      <c r="T163">
        <v>0</v>
      </c>
      <c r="U163">
        <v>0</v>
      </c>
      <c r="V163">
        <v>0</v>
      </c>
      <c r="W163">
        <v>5</v>
      </c>
      <c r="X163">
        <v>0</v>
      </c>
      <c r="Y163">
        <v>2</v>
      </c>
      <c r="Z163">
        <v>15</v>
      </c>
      <c r="AA163">
        <v>0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0</v>
      </c>
      <c r="AH163">
        <v>0</v>
      </c>
      <c r="AI163">
        <v>2</v>
      </c>
      <c r="AJ163">
        <v>0</v>
      </c>
      <c r="AK163">
        <v>0</v>
      </c>
      <c r="AL163">
        <v>0</v>
      </c>
      <c r="AM163">
        <v>7</v>
      </c>
      <c r="AN163">
        <v>0</v>
      </c>
      <c r="AO163">
        <v>7</v>
      </c>
      <c r="AP163">
        <v>0</v>
      </c>
      <c r="AQ163">
        <v>1</v>
      </c>
      <c r="AR163">
        <v>0</v>
      </c>
      <c r="AS163">
        <v>3</v>
      </c>
      <c r="AT163">
        <v>0</v>
      </c>
      <c r="AU163">
        <v>0</v>
      </c>
      <c r="AV163">
        <v>9</v>
      </c>
      <c r="AW163">
        <v>1</v>
      </c>
      <c r="AX163">
        <v>0</v>
      </c>
      <c r="AY163">
        <v>12</v>
      </c>
      <c r="AZ163">
        <v>0</v>
      </c>
      <c r="BA163">
        <v>0</v>
      </c>
      <c r="BB163">
        <v>15</v>
      </c>
      <c r="BC163">
        <v>0</v>
      </c>
      <c r="BD163">
        <v>0</v>
      </c>
      <c r="BE163">
        <v>0</v>
      </c>
      <c r="BF163">
        <v>0</v>
      </c>
    </row>
    <row r="164" spans="1:58">
      <c r="A164" s="4" t="s">
        <v>371</v>
      </c>
      <c r="B164" s="5" t="s">
        <v>372</v>
      </c>
      <c r="C164" s="5" t="s">
        <v>246</v>
      </c>
      <c r="D164" s="5" t="s">
        <v>5</v>
      </c>
      <c r="E164">
        <v>49</v>
      </c>
      <c r="F164">
        <v>14</v>
      </c>
      <c r="G164">
        <v>9</v>
      </c>
      <c r="H164">
        <v>1</v>
      </c>
      <c r="I164">
        <v>1</v>
      </c>
      <c r="J164">
        <v>1</v>
      </c>
      <c r="K164">
        <v>1</v>
      </c>
      <c r="L164">
        <v>0</v>
      </c>
      <c r="M164">
        <v>0</v>
      </c>
      <c r="N164">
        <v>1</v>
      </c>
      <c r="O164">
        <v>0</v>
      </c>
      <c r="P164">
        <v>0</v>
      </c>
      <c r="Q164">
        <v>1</v>
      </c>
      <c r="R164">
        <v>0</v>
      </c>
      <c r="S164">
        <v>1</v>
      </c>
      <c r="T164">
        <v>0</v>
      </c>
      <c r="U164">
        <v>0</v>
      </c>
      <c r="V164">
        <v>1</v>
      </c>
      <c r="W164">
        <v>1</v>
      </c>
      <c r="X164">
        <v>1</v>
      </c>
      <c r="Y164">
        <v>2</v>
      </c>
      <c r="Z164">
        <v>5</v>
      </c>
      <c r="AA164">
        <v>0</v>
      </c>
      <c r="AB164">
        <v>3</v>
      </c>
      <c r="AC164">
        <v>0</v>
      </c>
      <c r="AD164">
        <v>6</v>
      </c>
      <c r="AE164">
        <v>0</v>
      </c>
      <c r="AF164">
        <v>1</v>
      </c>
      <c r="AG164">
        <v>1</v>
      </c>
      <c r="AH164">
        <v>0</v>
      </c>
      <c r="AI164">
        <v>14</v>
      </c>
      <c r="AJ164">
        <v>5</v>
      </c>
      <c r="AK164">
        <v>0</v>
      </c>
      <c r="AL164">
        <v>18</v>
      </c>
      <c r="AM164">
        <v>5</v>
      </c>
      <c r="AN164">
        <v>0</v>
      </c>
      <c r="AO164">
        <v>5</v>
      </c>
      <c r="AP164">
        <v>0</v>
      </c>
      <c r="AQ164">
        <v>0</v>
      </c>
      <c r="AR164">
        <v>2</v>
      </c>
      <c r="AS164">
        <v>8</v>
      </c>
      <c r="AT164">
        <v>1</v>
      </c>
      <c r="AU164">
        <v>0</v>
      </c>
      <c r="AV164">
        <v>0</v>
      </c>
      <c r="AW164">
        <v>8</v>
      </c>
      <c r="AX164">
        <v>2</v>
      </c>
      <c r="AY164">
        <v>0</v>
      </c>
      <c r="AZ164">
        <v>0</v>
      </c>
      <c r="BA164">
        <v>1</v>
      </c>
      <c r="BB164">
        <v>3</v>
      </c>
      <c r="BC164">
        <v>9</v>
      </c>
      <c r="BD164">
        <v>1</v>
      </c>
      <c r="BE164">
        <v>5</v>
      </c>
      <c r="BF164">
        <v>3</v>
      </c>
    </row>
    <row r="165" spans="1:58">
      <c r="A165" s="4" t="s">
        <v>373</v>
      </c>
      <c r="B165" s="5" t="s">
        <v>374</v>
      </c>
      <c r="C165" s="5" t="s">
        <v>246</v>
      </c>
      <c r="D165" s="5" t="s">
        <v>5</v>
      </c>
      <c r="E165">
        <v>3</v>
      </c>
      <c r="F165">
        <v>3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4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13</v>
      </c>
      <c r="AJ165">
        <v>5</v>
      </c>
      <c r="AK165">
        <v>1</v>
      </c>
      <c r="AL165">
        <v>4</v>
      </c>
      <c r="AM165">
        <v>0</v>
      </c>
      <c r="AN165">
        <v>0</v>
      </c>
      <c r="AO165">
        <v>3</v>
      </c>
      <c r="AP165">
        <v>0</v>
      </c>
      <c r="AQ165">
        <v>2</v>
      </c>
      <c r="AR165">
        <v>1</v>
      </c>
      <c r="AS165">
        <v>5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2</v>
      </c>
      <c r="AZ165">
        <v>0</v>
      </c>
      <c r="BA165">
        <v>2</v>
      </c>
      <c r="BB165">
        <v>0</v>
      </c>
      <c r="BC165">
        <v>3</v>
      </c>
      <c r="BD165">
        <v>0</v>
      </c>
      <c r="BE165">
        <v>0</v>
      </c>
      <c r="BF165">
        <v>0</v>
      </c>
    </row>
    <row r="166" spans="1:58">
      <c r="A166" s="4" t="s">
        <v>375</v>
      </c>
      <c r="B166" s="5" t="s">
        <v>376</v>
      </c>
      <c r="C166" s="5" t="s">
        <v>274</v>
      </c>
      <c r="D166" s="5" t="s">
        <v>5</v>
      </c>
      <c r="E166">
        <v>2</v>
      </c>
      <c r="F166">
        <v>3</v>
      </c>
      <c r="G166">
        <v>0</v>
      </c>
      <c r="H166">
        <v>1</v>
      </c>
      <c r="I166">
        <v>0</v>
      </c>
      <c r="J166">
        <v>0</v>
      </c>
      <c r="K166">
        <v>2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1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1</v>
      </c>
      <c r="AA166">
        <v>0</v>
      </c>
      <c r="AB166">
        <v>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2</v>
      </c>
      <c r="AJ166">
        <v>0</v>
      </c>
      <c r="AK166">
        <v>1</v>
      </c>
      <c r="AL166">
        <v>0</v>
      </c>
      <c r="AM166">
        <v>0</v>
      </c>
      <c r="AN166">
        <v>0</v>
      </c>
      <c r="AO166">
        <v>1</v>
      </c>
      <c r="AP166">
        <v>0</v>
      </c>
      <c r="AQ166">
        <v>0</v>
      </c>
      <c r="AR166">
        <v>2</v>
      </c>
      <c r="AS166">
        <v>1</v>
      </c>
      <c r="AT166">
        <v>0</v>
      </c>
      <c r="AU166">
        <v>0</v>
      </c>
      <c r="AV166">
        <v>0</v>
      </c>
      <c r="AW166">
        <v>2</v>
      </c>
      <c r="AX166">
        <v>0</v>
      </c>
      <c r="AY166">
        <v>1</v>
      </c>
      <c r="AZ166">
        <v>0</v>
      </c>
      <c r="BA166">
        <v>1</v>
      </c>
      <c r="BB166">
        <v>0</v>
      </c>
      <c r="BC166">
        <v>6</v>
      </c>
      <c r="BD166">
        <v>0</v>
      </c>
      <c r="BE166">
        <v>2</v>
      </c>
      <c r="BF166">
        <v>0</v>
      </c>
    </row>
    <row r="167" spans="1:58">
      <c r="A167" s="4" t="s">
        <v>377</v>
      </c>
      <c r="B167" s="5" t="s">
        <v>378</v>
      </c>
      <c r="C167" s="5" t="s">
        <v>246</v>
      </c>
      <c r="D167" s="5" t="s">
        <v>5</v>
      </c>
      <c r="E167">
        <v>118</v>
      </c>
      <c r="F167">
        <v>15</v>
      </c>
      <c r="G167">
        <v>6</v>
      </c>
      <c r="H167">
        <v>0</v>
      </c>
      <c r="I167">
        <v>2</v>
      </c>
      <c r="J167">
        <v>42</v>
      </c>
      <c r="K167">
        <v>15</v>
      </c>
      <c r="L167">
        <v>3</v>
      </c>
      <c r="M167">
        <v>5</v>
      </c>
      <c r="N167">
        <v>1</v>
      </c>
      <c r="O167">
        <v>1</v>
      </c>
      <c r="P167">
        <v>2</v>
      </c>
      <c r="Q167">
        <v>0</v>
      </c>
      <c r="R167">
        <v>3</v>
      </c>
      <c r="S167">
        <v>23</v>
      </c>
      <c r="T167">
        <v>24</v>
      </c>
      <c r="U167">
        <v>0</v>
      </c>
      <c r="V167">
        <v>0</v>
      </c>
      <c r="W167">
        <v>7</v>
      </c>
      <c r="X167">
        <v>5</v>
      </c>
      <c r="Y167">
        <v>12</v>
      </c>
      <c r="Z167">
        <v>30</v>
      </c>
      <c r="AA167">
        <v>0</v>
      </c>
      <c r="AB167">
        <v>13</v>
      </c>
      <c r="AC167">
        <v>0</v>
      </c>
      <c r="AD167">
        <v>15</v>
      </c>
      <c r="AE167">
        <v>5</v>
      </c>
      <c r="AF167">
        <v>0</v>
      </c>
      <c r="AG167">
        <v>0</v>
      </c>
      <c r="AH167">
        <v>0</v>
      </c>
      <c r="AI167">
        <v>6</v>
      </c>
      <c r="AJ167">
        <v>9</v>
      </c>
      <c r="AK167">
        <v>7</v>
      </c>
      <c r="AL167">
        <v>22</v>
      </c>
      <c r="AM167">
        <v>2</v>
      </c>
      <c r="AN167">
        <v>1</v>
      </c>
      <c r="AO167">
        <v>31</v>
      </c>
      <c r="AP167">
        <v>0</v>
      </c>
      <c r="AQ167">
        <v>7</v>
      </c>
      <c r="AR167">
        <v>14</v>
      </c>
      <c r="AS167">
        <v>15</v>
      </c>
      <c r="AT167">
        <v>4</v>
      </c>
      <c r="AU167">
        <v>0</v>
      </c>
      <c r="AV167">
        <v>2</v>
      </c>
      <c r="AW167">
        <v>17</v>
      </c>
      <c r="AX167">
        <v>16</v>
      </c>
      <c r="AY167">
        <v>3</v>
      </c>
      <c r="AZ167">
        <v>1</v>
      </c>
      <c r="BA167">
        <v>10</v>
      </c>
      <c r="BB167">
        <v>13</v>
      </c>
      <c r="BC167">
        <v>17</v>
      </c>
      <c r="BD167">
        <v>4</v>
      </c>
      <c r="BE167">
        <v>11</v>
      </c>
      <c r="BF167">
        <v>0</v>
      </c>
    </row>
    <row r="168" spans="1:58">
      <c r="A168" s="4" t="s">
        <v>379</v>
      </c>
      <c r="B168" s="5" t="s">
        <v>380</v>
      </c>
      <c r="C168" s="5" t="s">
        <v>243</v>
      </c>
      <c r="D168" s="5" t="s">
        <v>5</v>
      </c>
      <c r="E168">
        <v>8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8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1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1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</row>
    <row r="169" spans="1:58">
      <c r="A169" s="4" t="s">
        <v>381</v>
      </c>
      <c r="B169" s="5" t="s">
        <v>382</v>
      </c>
      <c r="C169" s="5" t="s">
        <v>279</v>
      </c>
      <c r="D169" s="5" t="s">
        <v>5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</row>
    <row r="170" spans="1:58">
      <c r="A170" s="4" t="s">
        <v>383</v>
      </c>
      <c r="B170" s="5" t="s">
        <v>384</v>
      </c>
      <c r="C170" s="5" t="s">
        <v>263</v>
      </c>
      <c r="D170" s="5" t="s">
        <v>5</v>
      </c>
      <c r="E170">
        <v>3</v>
      </c>
      <c r="F170">
        <v>4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2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1</v>
      </c>
      <c r="X170">
        <v>3</v>
      </c>
      <c r="Y170">
        <v>2</v>
      </c>
      <c r="Z170">
        <v>0</v>
      </c>
      <c r="AA170">
        <v>0</v>
      </c>
      <c r="AB170">
        <v>1</v>
      </c>
      <c r="AC170">
        <v>0</v>
      </c>
      <c r="AD170">
        <v>1</v>
      </c>
      <c r="AE170">
        <v>4</v>
      </c>
      <c r="AF170">
        <v>0</v>
      </c>
      <c r="AG170">
        <v>0</v>
      </c>
      <c r="AH170">
        <v>0</v>
      </c>
      <c r="AI170">
        <v>3</v>
      </c>
      <c r="AJ170">
        <v>0</v>
      </c>
      <c r="AK170">
        <v>1</v>
      </c>
      <c r="AL170">
        <v>0</v>
      </c>
      <c r="AM170">
        <v>0</v>
      </c>
      <c r="AN170">
        <v>0</v>
      </c>
      <c r="AO170">
        <v>4</v>
      </c>
      <c r="AP170">
        <v>0</v>
      </c>
      <c r="AQ170">
        <v>2</v>
      </c>
      <c r="AR170">
        <v>3</v>
      </c>
      <c r="AS170">
        <v>2</v>
      </c>
      <c r="AT170">
        <v>0</v>
      </c>
      <c r="AU170">
        <v>0</v>
      </c>
      <c r="AV170">
        <v>1</v>
      </c>
      <c r="AW170">
        <v>0</v>
      </c>
      <c r="AX170">
        <v>0</v>
      </c>
      <c r="AY170">
        <v>1</v>
      </c>
      <c r="AZ170">
        <v>0</v>
      </c>
      <c r="BA170">
        <v>1</v>
      </c>
      <c r="BB170">
        <v>3</v>
      </c>
      <c r="BC170">
        <v>1</v>
      </c>
      <c r="BD170">
        <v>0</v>
      </c>
      <c r="BE170">
        <v>1</v>
      </c>
      <c r="BF170">
        <v>0</v>
      </c>
    </row>
    <row r="171" spans="1:58">
      <c r="A171" s="4" t="s">
        <v>385</v>
      </c>
      <c r="B171" s="5" t="s">
        <v>386</v>
      </c>
      <c r="C171" s="5" t="s">
        <v>263</v>
      </c>
      <c r="D171" s="5" t="s">
        <v>5</v>
      </c>
      <c r="E171">
        <v>7</v>
      </c>
      <c r="F171">
        <v>0</v>
      </c>
      <c r="G171">
        <v>22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34</v>
      </c>
      <c r="U171">
        <v>1</v>
      </c>
      <c r="V171">
        <v>0</v>
      </c>
      <c r="W171">
        <v>7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</v>
      </c>
      <c r="AD171">
        <v>0</v>
      </c>
      <c r="AE171">
        <v>0</v>
      </c>
      <c r="AF171">
        <v>0</v>
      </c>
      <c r="AG171">
        <v>0</v>
      </c>
      <c r="AH171">
        <v>2</v>
      </c>
      <c r="AI171">
        <v>7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4</v>
      </c>
      <c r="BB171">
        <v>0</v>
      </c>
      <c r="BC171">
        <v>0</v>
      </c>
      <c r="BD171">
        <v>0</v>
      </c>
      <c r="BE171">
        <v>0</v>
      </c>
      <c r="BF171">
        <v>0</v>
      </c>
    </row>
    <row r="172" spans="1:58">
      <c r="A172" s="4" t="s">
        <v>387</v>
      </c>
      <c r="B172" s="5" t="s">
        <v>388</v>
      </c>
      <c r="C172" s="5" t="s">
        <v>260</v>
      </c>
      <c r="D172" s="5" t="s">
        <v>5</v>
      </c>
      <c r="E172">
        <v>1</v>
      </c>
      <c r="F172">
        <v>1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2</v>
      </c>
      <c r="AA172">
        <v>0</v>
      </c>
      <c r="AB172">
        <v>1</v>
      </c>
      <c r="AC172">
        <v>0</v>
      </c>
      <c r="AD172">
        <v>1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1</v>
      </c>
      <c r="AM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</row>
    <row r="173" spans="1:58">
      <c r="A173" s="4" t="s">
        <v>389</v>
      </c>
      <c r="B173" s="5" t="s">
        <v>390</v>
      </c>
      <c r="C173" s="5" t="s">
        <v>260</v>
      </c>
      <c r="D173" s="5" t="s">
        <v>5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12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</v>
      </c>
      <c r="AI173">
        <v>4</v>
      </c>
      <c r="AJ173">
        <v>0</v>
      </c>
      <c r="AK173">
        <v>0</v>
      </c>
      <c r="AL173">
        <v>0</v>
      </c>
      <c r="AM173">
        <v>8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3</v>
      </c>
      <c r="BB173">
        <v>0</v>
      </c>
      <c r="BC173">
        <v>0</v>
      </c>
      <c r="BD173">
        <v>0</v>
      </c>
      <c r="BE173">
        <v>0</v>
      </c>
      <c r="BF173">
        <v>0</v>
      </c>
    </row>
    <row r="174" spans="1:58">
      <c r="A174" s="4" t="s">
        <v>391</v>
      </c>
      <c r="B174" s="5" t="s">
        <v>392</v>
      </c>
      <c r="C174" s="5" t="s">
        <v>243</v>
      </c>
      <c r="D174" s="5" t="s">
        <v>5</v>
      </c>
      <c r="E174">
        <v>96</v>
      </c>
      <c r="F174">
        <v>52</v>
      </c>
      <c r="G174">
        <v>0</v>
      </c>
      <c r="H174">
        <v>0</v>
      </c>
      <c r="I174">
        <v>0</v>
      </c>
      <c r="J174">
        <v>0</v>
      </c>
      <c r="K174">
        <v>29</v>
      </c>
      <c r="L174">
        <v>0</v>
      </c>
      <c r="M174">
        <v>8</v>
      </c>
      <c r="N174">
        <v>0</v>
      </c>
      <c r="O174">
        <v>0</v>
      </c>
      <c r="P174">
        <v>0</v>
      </c>
      <c r="Q174">
        <v>2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5</v>
      </c>
      <c r="X174">
        <v>64</v>
      </c>
      <c r="Y174">
        <v>14</v>
      </c>
      <c r="Z174">
        <v>39</v>
      </c>
      <c r="AA174">
        <v>0</v>
      </c>
      <c r="AB174">
        <v>22</v>
      </c>
      <c r="AC174">
        <v>4</v>
      </c>
      <c r="AD174">
        <v>80</v>
      </c>
      <c r="AE174">
        <v>4</v>
      </c>
      <c r="AF174">
        <v>0</v>
      </c>
      <c r="AG174">
        <v>20</v>
      </c>
      <c r="AH174">
        <v>0</v>
      </c>
      <c r="AI174">
        <v>38</v>
      </c>
      <c r="AJ174">
        <v>55</v>
      </c>
      <c r="AK174">
        <v>0</v>
      </c>
      <c r="AL174">
        <v>68</v>
      </c>
      <c r="AM174">
        <v>18</v>
      </c>
      <c r="AN174">
        <v>0</v>
      </c>
      <c r="AO174">
        <v>29</v>
      </c>
      <c r="AP174">
        <v>0</v>
      </c>
      <c r="AQ174">
        <v>26</v>
      </c>
      <c r="AR174">
        <v>64</v>
      </c>
      <c r="AS174">
        <v>6</v>
      </c>
      <c r="AT174">
        <v>0</v>
      </c>
      <c r="AU174">
        <v>4</v>
      </c>
      <c r="AV174">
        <v>9</v>
      </c>
      <c r="AW174">
        <v>12</v>
      </c>
      <c r="AX174">
        <v>0</v>
      </c>
      <c r="AY174">
        <v>38</v>
      </c>
      <c r="AZ174">
        <v>20</v>
      </c>
      <c r="BA174">
        <v>37</v>
      </c>
      <c r="BB174">
        <v>3</v>
      </c>
      <c r="BC174">
        <v>14</v>
      </c>
      <c r="BD174">
        <v>0</v>
      </c>
      <c r="BE174">
        <v>29</v>
      </c>
      <c r="BF174">
        <v>0</v>
      </c>
    </row>
    <row r="175" spans="1:58">
      <c r="A175" s="4" t="s">
        <v>393</v>
      </c>
      <c r="B175" s="5" t="s">
        <v>394</v>
      </c>
      <c r="C175" s="5" t="s">
        <v>289</v>
      </c>
      <c r="D175" s="5" t="s">
        <v>5</v>
      </c>
      <c r="E175">
        <v>0</v>
      </c>
      <c r="F175">
        <v>2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2</v>
      </c>
      <c r="AJ175">
        <v>0</v>
      </c>
      <c r="AK175">
        <v>0</v>
      </c>
      <c r="AL175">
        <v>2</v>
      </c>
      <c r="AM175">
        <v>0</v>
      </c>
      <c r="AN175">
        <v>0</v>
      </c>
      <c r="AO175">
        <v>5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</row>
    <row r="176" spans="1:58">
      <c r="A176" s="4" t="s">
        <v>395</v>
      </c>
      <c r="B176" s="5" t="s">
        <v>396</v>
      </c>
      <c r="C176" s="5" t="s">
        <v>289</v>
      </c>
      <c r="D176" s="5" t="s">
        <v>5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0</v>
      </c>
      <c r="K176">
        <v>0</v>
      </c>
      <c r="L176">
        <v>1</v>
      </c>
      <c r="M176">
        <v>1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4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1</v>
      </c>
      <c r="AP176">
        <v>0</v>
      </c>
      <c r="AQ176">
        <v>1</v>
      </c>
      <c r="AR176">
        <v>1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1</v>
      </c>
      <c r="BE176">
        <v>0</v>
      </c>
      <c r="BF176">
        <v>0</v>
      </c>
    </row>
    <row r="177" spans="1:58">
      <c r="A177" s="4" t="s">
        <v>397</v>
      </c>
      <c r="B177" s="5" t="s">
        <v>398</v>
      </c>
      <c r="C177" s="5" t="s">
        <v>342</v>
      </c>
      <c r="D177" s="5" t="s">
        <v>5</v>
      </c>
      <c r="E177">
        <v>0</v>
      </c>
      <c r="F177">
        <v>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3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</row>
    <row r="178" spans="1:58">
      <c r="A178" s="4" t="s">
        <v>399</v>
      </c>
      <c r="B178" s="5" t="s">
        <v>400</v>
      </c>
      <c r="C178" s="5" t="s">
        <v>243</v>
      </c>
      <c r="D178" s="5" t="s">
        <v>5</v>
      </c>
      <c r="E178">
        <v>7</v>
      </c>
      <c r="F178">
        <v>18</v>
      </c>
      <c r="G178">
        <v>0</v>
      </c>
      <c r="H178">
        <v>0</v>
      </c>
      <c r="I178">
        <v>0</v>
      </c>
      <c r="J178">
        <v>0</v>
      </c>
      <c r="K178">
        <v>2</v>
      </c>
      <c r="L178">
        <v>0</v>
      </c>
      <c r="M178">
        <v>1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</row>
    <row r="179" spans="1:58">
      <c r="A179" s="4" t="s">
        <v>401</v>
      </c>
      <c r="B179" s="5" t="s">
        <v>402</v>
      </c>
      <c r="C179" s="5" t="s">
        <v>243</v>
      </c>
      <c r="D179" s="5" t="s">
        <v>5</v>
      </c>
      <c r="E179">
        <v>6</v>
      </c>
      <c r="F179">
        <v>41</v>
      </c>
      <c r="G179">
        <v>8</v>
      </c>
      <c r="H179">
        <v>0</v>
      </c>
      <c r="I179">
        <v>0</v>
      </c>
      <c r="J179">
        <v>0</v>
      </c>
      <c r="K179">
        <v>2</v>
      </c>
      <c r="L179">
        <v>0</v>
      </c>
      <c r="M179">
        <v>0</v>
      </c>
      <c r="N179">
        <v>0</v>
      </c>
      <c r="O179">
        <v>1</v>
      </c>
      <c r="P179">
        <v>0</v>
      </c>
      <c r="Q179">
        <v>1</v>
      </c>
      <c r="R179">
        <v>0</v>
      </c>
      <c r="S179">
        <v>31</v>
      </c>
      <c r="T179">
        <v>0</v>
      </c>
      <c r="U179">
        <v>18</v>
      </c>
      <c r="V179">
        <v>0</v>
      </c>
      <c r="W179">
        <v>0</v>
      </c>
      <c r="X179">
        <v>3</v>
      </c>
      <c r="Y179">
        <v>0</v>
      </c>
      <c r="Z179">
        <v>15</v>
      </c>
      <c r="AA179">
        <v>0</v>
      </c>
      <c r="AB179">
        <v>2</v>
      </c>
      <c r="AC179">
        <v>0</v>
      </c>
      <c r="AD179">
        <v>1</v>
      </c>
      <c r="AE179">
        <v>1</v>
      </c>
      <c r="AF179">
        <v>0</v>
      </c>
      <c r="AG179">
        <v>0</v>
      </c>
      <c r="AH179">
        <v>0</v>
      </c>
      <c r="AI179">
        <v>3</v>
      </c>
      <c r="AJ179">
        <v>3</v>
      </c>
      <c r="AK179">
        <v>4</v>
      </c>
      <c r="AL179">
        <v>2</v>
      </c>
      <c r="AM179">
        <v>2</v>
      </c>
      <c r="AN179">
        <v>0</v>
      </c>
      <c r="AO179">
        <v>5</v>
      </c>
      <c r="AP179">
        <v>0</v>
      </c>
      <c r="AQ179">
        <v>5</v>
      </c>
      <c r="AR179">
        <v>6</v>
      </c>
      <c r="AS179">
        <v>1</v>
      </c>
      <c r="AT179">
        <v>0</v>
      </c>
      <c r="AU179">
        <v>0</v>
      </c>
      <c r="AV179">
        <v>0</v>
      </c>
      <c r="AW179">
        <v>2</v>
      </c>
      <c r="AX179">
        <v>0</v>
      </c>
      <c r="AY179">
        <v>4</v>
      </c>
      <c r="AZ179">
        <v>0</v>
      </c>
      <c r="BA179">
        <v>0</v>
      </c>
      <c r="BB179">
        <v>0</v>
      </c>
      <c r="BC179">
        <v>1</v>
      </c>
      <c r="BD179">
        <v>1</v>
      </c>
      <c r="BE179">
        <v>0</v>
      </c>
      <c r="BF179">
        <v>0</v>
      </c>
    </row>
    <row r="180" spans="1:58">
      <c r="A180" s="4" t="s">
        <v>403</v>
      </c>
      <c r="B180" s="5" t="s">
        <v>404</v>
      </c>
      <c r="C180" s="5" t="s">
        <v>405</v>
      </c>
      <c r="D180" s="5" t="s">
        <v>5</v>
      </c>
      <c r="E180">
        <v>54</v>
      </c>
      <c r="F180">
        <v>58</v>
      </c>
      <c r="G180">
        <v>9</v>
      </c>
      <c r="H180">
        <v>2</v>
      </c>
      <c r="I180">
        <v>0</v>
      </c>
      <c r="J180">
        <v>0</v>
      </c>
      <c r="K180">
        <v>2</v>
      </c>
      <c r="L180">
        <v>0</v>
      </c>
      <c r="M180">
        <v>2</v>
      </c>
      <c r="N180">
        <v>2</v>
      </c>
      <c r="O180">
        <v>0</v>
      </c>
      <c r="P180">
        <v>2</v>
      </c>
      <c r="Q180">
        <v>2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1</v>
      </c>
      <c r="X180">
        <v>2</v>
      </c>
      <c r="Y180">
        <v>5</v>
      </c>
      <c r="Z180">
        <v>10</v>
      </c>
      <c r="AA180">
        <v>0</v>
      </c>
      <c r="AB180">
        <v>50</v>
      </c>
      <c r="AC180">
        <v>2</v>
      </c>
      <c r="AD180">
        <v>160</v>
      </c>
      <c r="AE180">
        <v>53</v>
      </c>
      <c r="AF180">
        <v>2</v>
      </c>
      <c r="AG180">
        <v>0</v>
      </c>
      <c r="AH180">
        <v>2</v>
      </c>
      <c r="AI180">
        <v>2</v>
      </c>
      <c r="AJ180">
        <v>245</v>
      </c>
      <c r="AK180">
        <v>1</v>
      </c>
      <c r="AL180">
        <v>119</v>
      </c>
      <c r="AM180">
        <v>50</v>
      </c>
      <c r="AN180">
        <v>0</v>
      </c>
      <c r="AO180">
        <v>2</v>
      </c>
      <c r="AP180">
        <v>2</v>
      </c>
      <c r="AQ180">
        <v>0</v>
      </c>
      <c r="AR180">
        <v>2</v>
      </c>
      <c r="AS180">
        <v>3</v>
      </c>
      <c r="AT180">
        <v>0</v>
      </c>
      <c r="AU180">
        <v>57</v>
      </c>
      <c r="AV180">
        <v>2</v>
      </c>
      <c r="AW180">
        <v>0</v>
      </c>
      <c r="AX180">
        <v>0</v>
      </c>
      <c r="AY180">
        <v>3</v>
      </c>
      <c r="AZ180">
        <v>2</v>
      </c>
      <c r="BA180">
        <v>0</v>
      </c>
      <c r="BB180">
        <v>52</v>
      </c>
      <c r="BC180">
        <v>3</v>
      </c>
      <c r="BD180">
        <v>2</v>
      </c>
      <c r="BE180">
        <v>4</v>
      </c>
      <c r="BF180">
        <v>52</v>
      </c>
    </row>
    <row r="181" spans="1:58">
      <c r="A181" s="4" t="s">
        <v>406</v>
      </c>
      <c r="B181" s="5" t="s">
        <v>407</v>
      </c>
      <c r="C181" s="5" t="s">
        <v>274</v>
      </c>
      <c r="D181" s="5" t="s">
        <v>5</v>
      </c>
      <c r="E181">
        <v>6</v>
      </c>
      <c r="F181">
        <v>3</v>
      </c>
      <c r="G181">
        <v>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2</v>
      </c>
      <c r="AA181">
        <v>0</v>
      </c>
      <c r="AB181">
        <v>0</v>
      </c>
      <c r="AC181">
        <v>0</v>
      </c>
      <c r="AD181">
        <v>2</v>
      </c>
      <c r="AE181">
        <v>1</v>
      </c>
      <c r="AF181">
        <v>0</v>
      </c>
      <c r="AG181">
        <v>0</v>
      </c>
      <c r="AH181">
        <v>0</v>
      </c>
      <c r="AI181">
        <v>3</v>
      </c>
      <c r="AJ181">
        <v>1</v>
      </c>
      <c r="AK181">
        <v>0</v>
      </c>
      <c r="AL181">
        <v>0</v>
      </c>
      <c r="AM181">
        <v>0</v>
      </c>
      <c r="AN181">
        <v>0</v>
      </c>
      <c r="AO181">
        <v>1</v>
      </c>
      <c r="AP181">
        <v>0</v>
      </c>
      <c r="AQ181">
        <v>0</v>
      </c>
      <c r="AR181">
        <v>0</v>
      </c>
      <c r="AS181">
        <v>2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2</v>
      </c>
      <c r="BA181">
        <v>0</v>
      </c>
      <c r="BB181">
        <v>0</v>
      </c>
      <c r="BC181">
        <v>0</v>
      </c>
      <c r="BD181">
        <v>2</v>
      </c>
      <c r="BE181">
        <v>0</v>
      </c>
      <c r="BF181">
        <v>0</v>
      </c>
    </row>
    <row r="182" spans="1:58">
      <c r="A182" s="4" t="s">
        <v>408</v>
      </c>
      <c r="B182" s="5" t="s">
        <v>409</v>
      </c>
      <c r="C182" s="5" t="s">
        <v>405</v>
      </c>
      <c r="D182" s="5" t="s">
        <v>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</row>
    <row r="183" spans="1:58">
      <c r="A183" s="4" t="s">
        <v>410</v>
      </c>
      <c r="B183" s="5" t="s">
        <v>411</v>
      </c>
      <c r="C183" s="5" t="s">
        <v>405</v>
      </c>
      <c r="D183" s="5" t="s">
        <v>5</v>
      </c>
      <c r="E183">
        <v>5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1</v>
      </c>
      <c r="L183">
        <v>3</v>
      </c>
      <c r="M183">
        <v>0</v>
      </c>
      <c r="N183">
        <v>0</v>
      </c>
      <c r="O183">
        <v>1</v>
      </c>
      <c r="P183">
        <v>2</v>
      </c>
      <c r="Q183">
        <v>1</v>
      </c>
      <c r="R183">
        <v>0</v>
      </c>
      <c r="S183">
        <v>4</v>
      </c>
      <c r="T183">
        <v>0</v>
      </c>
      <c r="U183">
        <v>0</v>
      </c>
      <c r="V183">
        <v>0</v>
      </c>
      <c r="W183">
        <v>6</v>
      </c>
      <c r="X183">
        <v>5</v>
      </c>
      <c r="Y183">
        <v>4</v>
      </c>
      <c r="Z183">
        <v>3</v>
      </c>
      <c r="AA183">
        <v>1</v>
      </c>
      <c r="AB183">
        <v>8</v>
      </c>
      <c r="AC183">
        <v>0</v>
      </c>
      <c r="AD183">
        <v>3</v>
      </c>
      <c r="AE183">
        <v>0</v>
      </c>
      <c r="AF183">
        <v>0</v>
      </c>
      <c r="AG183">
        <v>0</v>
      </c>
      <c r="AH183">
        <v>0</v>
      </c>
      <c r="AI183">
        <v>13</v>
      </c>
      <c r="AJ183">
        <v>1</v>
      </c>
      <c r="AK183">
        <v>0</v>
      </c>
      <c r="AL183">
        <v>3</v>
      </c>
      <c r="AM183">
        <v>2</v>
      </c>
      <c r="AN183">
        <v>0</v>
      </c>
      <c r="AO183">
        <v>1</v>
      </c>
      <c r="AP183">
        <v>1</v>
      </c>
      <c r="AQ183">
        <v>9</v>
      </c>
      <c r="AR183">
        <v>3</v>
      </c>
      <c r="AS183">
        <v>9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1</v>
      </c>
      <c r="AZ183">
        <v>2</v>
      </c>
      <c r="BA183">
        <v>7</v>
      </c>
      <c r="BB183">
        <v>9</v>
      </c>
      <c r="BC183">
        <v>4</v>
      </c>
      <c r="BD183">
        <v>1</v>
      </c>
      <c r="BE183">
        <v>2</v>
      </c>
      <c r="BF183">
        <v>0</v>
      </c>
    </row>
    <row r="184" spans="1:58">
      <c r="A184" s="4" t="s">
        <v>412</v>
      </c>
      <c r="B184" s="5" t="s">
        <v>467</v>
      </c>
      <c r="C184" s="5" t="s">
        <v>279</v>
      </c>
      <c r="D184" s="5" t="s">
        <v>5</v>
      </c>
      <c r="E184">
        <v>34</v>
      </c>
      <c r="F184">
        <v>3</v>
      </c>
      <c r="G184">
        <v>0</v>
      </c>
      <c r="H184">
        <v>2</v>
      </c>
      <c r="I184">
        <v>0</v>
      </c>
      <c r="J184">
        <v>1</v>
      </c>
      <c r="K184">
        <v>20</v>
      </c>
      <c r="L184">
        <v>1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2</v>
      </c>
      <c r="Z184">
        <v>7</v>
      </c>
      <c r="AA184">
        <v>0</v>
      </c>
      <c r="AB184">
        <v>0</v>
      </c>
      <c r="AC184">
        <v>0</v>
      </c>
      <c r="AD184">
        <v>7</v>
      </c>
      <c r="AE184">
        <v>0</v>
      </c>
      <c r="AF184">
        <v>0</v>
      </c>
      <c r="AG184">
        <v>0</v>
      </c>
      <c r="AH184">
        <v>0</v>
      </c>
      <c r="AI184">
        <v>6</v>
      </c>
      <c r="AJ184">
        <v>0</v>
      </c>
      <c r="AK184">
        <v>8</v>
      </c>
      <c r="AL184">
        <v>7</v>
      </c>
      <c r="AM184">
        <v>0</v>
      </c>
      <c r="AN184">
        <v>0</v>
      </c>
      <c r="AO184">
        <v>17</v>
      </c>
      <c r="AP184">
        <v>0</v>
      </c>
      <c r="AQ184">
        <v>1</v>
      </c>
      <c r="AR184">
        <v>10</v>
      </c>
      <c r="AS184">
        <v>7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1</v>
      </c>
      <c r="AZ184">
        <v>1</v>
      </c>
      <c r="BA184">
        <v>3</v>
      </c>
      <c r="BB184">
        <v>2</v>
      </c>
      <c r="BC184">
        <v>6</v>
      </c>
      <c r="BD184">
        <v>3</v>
      </c>
      <c r="BE184">
        <v>2</v>
      </c>
      <c r="BF184">
        <v>1</v>
      </c>
    </row>
    <row r="185" spans="1:58">
      <c r="A185" s="4" t="s">
        <v>414</v>
      </c>
      <c r="B185" s="5" t="s">
        <v>415</v>
      </c>
      <c r="C185" s="5" t="s">
        <v>246</v>
      </c>
      <c r="D185" s="5" t="s">
        <v>5</v>
      </c>
      <c r="E185">
        <v>7</v>
      </c>
      <c r="F185">
        <v>5</v>
      </c>
      <c r="G185">
        <v>1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8</v>
      </c>
      <c r="N185">
        <v>0</v>
      </c>
      <c r="O185">
        <v>0</v>
      </c>
      <c r="P185">
        <v>0</v>
      </c>
      <c r="Q185">
        <v>3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9</v>
      </c>
      <c r="AA185">
        <v>0</v>
      </c>
      <c r="AB185">
        <v>3</v>
      </c>
      <c r="AC185">
        <v>0</v>
      </c>
      <c r="AD185">
        <v>4</v>
      </c>
      <c r="AE185">
        <v>12</v>
      </c>
      <c r="AF185">
        <v>0</v>
      </c>
      <c r="AG185">
        <v>0</v>
      </c>
      <c r="AH185">
        <v>0</v>
      </c>
      <c r="AI185">
        <v>7</v>
      </c>
      <c r="AJ185">
        <v>3</v>
      </c>
      <c r="AK185">
        <v>0</v>
      </c>
      <c r="AL185">
        <v>9</v>
      </c>
      <c r="AM185">
        <v>0</v>
      </c>
      <c r="AN185">
        <v>0</v>
      </c>
      <c r="AO185">
        <v>2</v>
      </c>
      <c r="AP185">
        <v>0</v>
      </c>
      <c r="AQ185">
        <v>3</v>
      </c>
      <c r="AR185">
        <v>1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2</v>
      </c>
      <c r="BB185">
        <v>1</v>
      </c>
      <c r="BC185">
        <v>3</v>
      </c>
      <c r="BD185">
        <v>1</v>
      </c>
      <c r="BE185">
        <v>0</v>
      </c>
      <c r="BF185">
        <v>0</v>
      </c>
    </row>
    <row r="186" spans="1:58">
      <c r="A186" s="4" t="s">
        <v>416</v>
      </c>
      <c r="B186" s="5" t="s">
        <v>417</v>
      </c>
      <c r="C186" s="5" t="s">
        <v>263</v>
      </c>
      <c r="D186" s="5" t="s">
        <v>5</v>
      </c>
      <c r="E186">
        <v>7</v>
      </c>
      <c r="F186">
        <v>9</v>
      </c>
      <c r="G186">
        <v>0</v>
      </c>
      <c r="H186">
        <v>0</v>
      </c>
      <c r="I186">
        <v>0</v>
      </c>
      <c r="J186">
        <v>0</v>
      </c>
      <c r="K186">
        <v>8</v>
      </c>
      <c r="L186">
        <v>0</v>
      </c>
      <c r="M186">
        <v>0</v>
      </c>
      <c r="N186">
        <v>0</v>
      </c>
      <c r="O186">
        <v>0</v>
      </c>
      <c r="P186">
        <v>3</v>
      </c>
      <c r="Q186">
        <v>0</v>
      </c>
      <c r="R186">
        <v>0</v>
      </c>
      <c r="S186">
        <v>8</v>
      </c>
      <c r="T186">
        <v>0</v>
      </c>
      <c r="U186">
        <v>0</v>
      </c>
      <c r="V186">
        <v>0</v>
      </c>
      <c r="W186">
        <v>4</v>
      </c>
      <c r="X186">
        <v>4</v>
      </c>
      <c r="Y186">
        <v>0</v>
      </c>
      <c r="Z186">
        <v>7</v>
      </c>
      <c r="AA186">
        <v>0</v>
      </c>
      <c r="AB186">
        <v>2</v>
      </c>
      <c r="AC186">
        <v>0</v>
      </c>
      <c r="AD186">
        <v>1</v>
      </c>
      <c r="AE186">
        <v>0</v>
      </c>
      <c r="AF186">
        <v>0</v>
      </c>
      <c r="AG186">
        <v>0</v>
      </c>
      <c r="AH186">
        <v>0</v>
      </c>
      <c r="AI186">
        <v>31</v>
      </c>
      <c r="AJ186">
        <v>0</v>
      </c>
      <c r="AK186">
        <v>0</v>
      </c>
      <c r="AL186">
        <v>1</v>
      </c>
      <c r="AM186">
        <v>0</v>
      </c>
      <c r="AN186">
        <v>0</v>
      </c>
      <c r="AO186">
        <v>4</v>
      </c>
      <c r="AP186">
        <v>0</v>
      </c>
      <c r="AQ186">
        <v>1</v>
      </c>
      <c r="AR186">
        <v>0</v>
      </c>
      <c r="AS186">
        <v>5</v>
      </c>
      <c r="AT186">
        <v>0</v>
      </c>
      <c r="AU186">
        <v>0</v>
      </c>
      <c r="AV186">
        <v>0</v>
      </c>
      <c r="AW186">
        <v>1</v>
      </c>
      <c r="AX186">
        <v>0</v>
      </c>
      <c r="AY186">
        <v>3</v>
      </c>
      <c r="AZ186">
        <v>1</v>
      </c>
      <c r="BA186">
        <v>2</v>
      </c>
      <c r="BB186">
        <v>0</v>
      </c>
      <c r="BC186">
        <v>3</v>
      </c>
      <c r="BD186">
        <v>0</v>
      </c>
      <c r="BE186">
        <v>3</v>
      </c>
      <c r="BF186">
        <v>0</v>
      </c>
    </row>
    <row r="187" spans="1:58">
      <c r="A187" s="4" t="s">
        <v>418</v>
      </c>
      <c r="B187" s="5" t="s">
        <v>419</v>
      </c>
      <c r="C187" s="5" t="s">
        <v>263</v>
      </c>
      <c r="D187" s="5" t="s">
        <v>5</v>
      </c>
      <c r="E187">
        <v>10</v>
      </c>
      <c r="F187">
        <v>9</v>
      </c>
      <c r="G187">
        <v>0</v>
      </c>
      <c r="H187">
        <v>0</v>
      </c>
      <c r="I187">
        <v>0</v>
      </c>
      <c r="J187">
        <v>0</v>
      </c>
      <c r="K187">
        <v>4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3</v>
      </c>
      <c r="X187">
        <v>0</v>
      </c>
      <c r="Y187">
        <v>0</v>
      </c>
      <c r="Z187">
        <v>33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4</v>
      </c>
      <c r="AJ187">
        <v>0</v>
      </c>
      <c r="AK187">
        <v>0</v>
      </c>
      <c r="AL187">
        <v>2</v>
      </c>
      <c r="AM187">
        <v>0</v>
      </c>
      <c r="AN187">
        <v>0</v>
      </c>
      <c r="AO187">
        <v>5</v>
      </c>
      <c r="AP187">
        <v>0</v>
      </c>
      <c r="AQ187">
        <v>0</v>
      </c>
      <c r="AR187">
        <v>27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</row>
    <row r="188" spans="1:58">
      <c r="A188" s="4" t="s">
        <v>420</v>
      </c>
      <c r="B188" s="5" t="s">
        <v>421</v>
      </c>
      <c r="C188" s="5" t="s">
        <v>251</v>
      </c>
      <c r="D188" s="5" t="s">
        <v>5</v>
      </c>
      <c r="E188">
        <v>29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0</v>
      </c>
      <c r="Q188">
        <v>1</v>
      </c>
      <c r="R188">
        <v>0</v>
      </c>
      <c r="S188">
        <v>10</v>
      </c>
      <c r="T188">
        <v>2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3</v>
      </c>
      <c r="AA188">
        <v>0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</v>
      </c>
      <c r="AL188">
        <v>5</v>
      </c>
      <c r="AM188">
        <v>0</v>
      </c>
      <c r="AN188">
        <v>0</v>
      </c>
      <c r="AO188">
        <v>19</v>
      </c>
      <c r="AP188">
        <v>0</v>
      </c>
      <c r="AQ188">
        <v>23</v>
      </c>
      <c r="AR188">
        <v>0</v>
      </c>
      <c r="AS188">
        <v>1</v>
      </c>
      <c r="AT188">
        <v>0</v>
      </c>
      <c r="AU188">
        <v>0</v>
      </c>
      <c r="AV188">
        <v>0</v>
      </c>
      <c r="AW188">
        <v>2</v>
      </c>
      <c r="AX188">
        <v>0</v>
      </c>
      <c r="AY188">
        <v>1</v>
      </c>
      <c r="AZ188">
        <v>0</v>
      </c>
      <c r="BA188">
        <v>0</v>
      </c>
      <c r="BB188">
        <v>0</v>
      </c>
      <c r="BC188">
        <v>0</v>
      </c>
      <c r="BD188">
        <v>1</v>
      </c>
      <c r="BE188">
        <v>0</v>
      </c>
      <c r="BF188">
        <v>0</v>
      </c>
    </row>
    <row r="189" spans="1:58">
      <c r="A189" s="4" t="s">
        <v>422</v>
      </c>
      <c r="B189" s="5" t="s">
        <v>423</v>
      </c>
      <c r="C189" s="5" t="s">
        <v>251</v>
      </c>
      <c r="D189" s="5" t="s">
        <v>5</v>
      </c>
      <c r="E189">
        <v>6</v>
      </c>
      <c r="F189">
        <v>1</v>
      </c>
      <c r="G189">
        <v>0</v>
      </c>
      <c r="H189">
        <v>2</v>
      </c>
      <c r="I189">
        <v>0</v>
      </c>
      <c r="J189">
        <v>1</v>
      </c>
      <c r="K189">
        <v>3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4</v>
      </c>
      <c r="R189">
        <v>0</v>
      </c>
      <c r="S189">
        <v>2</v>
      </c>
      <c r="T189">
        <v>1</v>
      </c>
      <c r="U189">
        <v>0</v>
      </c>
      <c r="V189">
        <v>0</v>
      </c>
      <c r="W189">
        <v>5</v>
      </c>
      <c r="X189">
        <v>6</v>
      </c>
      <c r="Y189">
        <v>4</v>
      </c>
      <c r="Z189">
        <v>5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1</v>
      </c>
      <c r="AH189">
        <v>0</v>
      </c>
      <c r="AI189">
        <v>2</v>
      </c>
      <c r="AJ189">
        <v>4</v>
      </c>
      <c r="AK189">
        <v>0</v>
      </c>
      <c r="AL189">
        <v>2</v>
      </c>
      <c r="AM189">
        <v>3</v>
      </c>
      <c r="AN189">
        <v>0</v>
      </c>
      <c r="AO189">
        <v>4</v>
      </c>
      <c r="AP189">
        <v>0</v>
      </c>
      <c r="AQ189">
        <v>6</v>
      </c>
      <c r="AR189">
        <v>4</v>
      </c>
      <c r="AS189">
        <v>3</v>
      </c>
      <c r="AT189">
        <v>0</v>
      </c>
      <c r="AU189">
        <v>0</v>
      </c>
      <c r="AV189">
        <v>0</v>
      </c>
      <c r="AW189">
        <v>3</v>
      </c>
      <c r="AX189">
        <v>0</v>
      </c>
      <c r="AY189">
        <v>1</v>
      </c>
      <c r="AZ189">
        <v>0</v>
      </c>
      <c r="BA189">
        <v>6</v>
      </c>
      <c r="BB189">
        <v>1</v>
      </c>
      <c r="BC189">
        <v>2</v>
      </c>
      <c r="BD189">
        <v>1</v>
      </c>
      <c r="BE189">
        <v>1</v>
      </c>
      <c r="BF189">
        <v>0</v>
      </c>
    </row>
    <row r="190" spans="1:58">
      <c r="A190" s="4" t="s">
        <v>424</v>
      </c>
      <c r="B190" s="5" t="s">
        <v>425</v>
      </c>
      <c r="C190" s="5" t="s">
        <v>342</v>
      </c>
      <c r="D190" s="5" t="s">
        <v>5</v>
      </c>
      <c r="E190">
        <v>16</v>
      </c>
      <c r="F190">
        <v>2</v>
      </c>
      <c r="G190">
        <v>0</v>
      </c>
      <c r="H190">
        <v>1</v>
      </c>
      <c r="I190">
        <v>0</v>
      </c>
      <c r="J190">
        <v>0</v>
      </c>
      <c r="K190">
        <v>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1</v>
      </c>
      <c r="AC190">
        <v>0</v>
      </c>
      <c r="AD190">
        <v>1</v>
      </c>
      <c r="AE190">
        <v>0</v>
      </c>
      <c r="AF190">
        <v>0</v>
      </c>
      <c r="AG190">
        <v>0</v>
      </c>
      <c r="AH190">
        <v>0</v>
      </c>
      <c r="AI190">
        <v>7</v>
      </c>
      <c r="AJ190">
        <v>1</v>
      </c>
      <c r="AK190">
        <v>2</v>
      </c>
      <c r="AL190">
        <v>1</v>
      </c>
      <c r="AM190">
        <v>1</v>
      </c>
      <c r="AN190">
        <v>0</v>
      </c>
      <c r="AO190">
        <v>5</v>
      </c>
      <c r="AP190">
        <v>0</v>
      </c>
      <c r="AQ190">
        <v>7</v>
      </c>
      <c r="AR190">
        <v>1</v>
      </c>
      <c r="AS190">
        <v>1</v>
      </c>
      <c r="AT190">
        <v>0</v>
      </c>
      <c r="AU190">
        <v>0</v>
      </c>
      <c r="AV190">
        <v>1</v>
      </c>
      <c r="AW190">
        <v>1</v>
      </c>
      <c r="AX190">
        <v>2</v>
      </c>
      <c r="AY190">
        <v>0</v>
      </c>
      <c r="AZ190">
        <v>0</v>
      </c>
      <c r="BA190">
        <v>1</v>
      </c>
      <c r="BB190">
        <v>0</v>
      </c>
      <c r="BC190">
        <v>0</v>
      </c>
      <c r="BD190">
        <v>2</v>
      </c>
      <c r="BE190">
        <v>2</v>
      </c>
      <c r="BF190">
        <v>0</v>
      </c>
    </row>
    <row r="191" spans="1:58">
      <c r="A191" s="4" t="s">
        <v>426</v>
      </c>
      <c r="B191" s="5" t="s">
        <v>427</v>
      </c>
      <c r="C191" s="5" t="s">
        <v>279</v>
      </c>
      <c r="D191" s="5" t="s">
        <v>5</v>
      </c>
      <c r="E191">
        <v>12</v>
      </c>
      <c r="F191">
        <v>5</v>
      </c>
      <c r="G191">
        <v>1</v>
      </c>
      <c r="H191">
        <v>1</v>
      </c>
      <c r="I191">
        <v>0</v>
      </c>
      <c r="J191">
        <v>0</v>
      </c>
      <c r="K191">
        <v>14</v>
      </c>
      <c r="L191">
        <v>3</v>
      </c>
      <c r="M191">
        <v>0</v>
      </c>
      <c r="N191">
        <v>0</v>
      </c>
      <c r="O191">
        <v>0</v>
      </c>
      <c r="P191">
        <v>0</v>
      </c>
      <c r="Q191">
        <v>2</v>
      </c>
      <c r="R191">
        <v>0</v>
      </c>
      <c r="S191">
        <v>22</v>
      </c>
      <c r="T191">
        <v>0</v>
      </c>
      <c r="U191">
        <v>0</v>
      </c>
      <c r="V191">
        <v>0</v>
      </c>
      <c r="W191">
        <v>7</v>
      </c>
      <c r="X191">
        <v>6</v>
      </c>
      <c r="Y191">
        <v>11</v>
      </c>
      <c r="Z191">
        <v>9</v>
      </c>
      <c r="AA191">
        <v>4</v>
      </c>
      <c r="AB191">
        <v>7</v>
      </c>
      <c r="AC191">
        <v>1</v>
      </c>
      <c r="AD191">
        <v>6</v>
      </c>
      <c r="AE191">
        <v>0</v>
      </c>
      <c r="AF191">
        <v>0</v>
      </c>
      <c r="AG191">
        <v>0</v>
      </c>
      <c r="AH191">
        <v>0</v>
      </c>
      <c r="AI191">
        <v>18</v>
      </c>
      <c r="AJ191">
        <v>2</v>
      </c>
      <c r="AK191">
        <v>0</v>
      </c>
      <c r="AL191">
        <v>8</v>
      </c>
      <c r="AM191">
        <v>2</v>
      </c>
      <c r="AN191">
        <v>1</v>
      </c>
      <c r="AO191">
        <v>17</v>
      </c>
      <c r="AP191">
        <v>0</v>
      </c>
      <c r="AQ191">
        <v>9</v>
      </c>
      <c r="AR191">
        <v>13</v>
      </c>
      <c r="AS191">
        <v>7</v>
      </c>
      <c r="AT191">
        <v>0</v>
      </c>
      <c r="AU191">
        <v>0</v>
      </c>
      <c r="AV191">
        <v>0</v>
      </c>
      <c r="AW191">
        <v>0</v>
      </c>
      <c r="AX191">
        <v>1</v>
      </c>
      <c r="AY191">
        <v>2</v>
      </c>
      <c r="AZ191">
        <v>1</v>
      </c>
      <c r="BA191">
        <v>4</v>
      </c>
      <c r="BB191">
        <v>5</v>
      </c>
      <c r="BC191">
        <v>1</v>
      </c>
      <c r="BD191">
        <v>3</v>
      </c>
      <c r="BE191">
        <v>1</v>
      </c>
      <c r="BF191">
        <v>4</v>
      </c>
    </row>
    <row r="192" spans="1:58">
      <c r="A192" s="4" t="s">
        <v>428</v>
      </c>
      <c r="B192" s="5" t="s">
        <v>429</v>
      </c>
      <c r="C192" s="5" t="s">
        <v>279</v>
      </c>
      <c r="D192" s="5" t="s">
        <v>5</v>
      </c>
      <c r="E192">
        <v>1</v>
      </c>
      <c r="F192">
        <v>11</v>
      </c>
      <c r="G192">
        <v>0</v>
      </c>
      <c r="H192">
        <v>0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1</v>
      </c>
      <c r="R192">
        <v>0</v>
      </c>
      <c r="S192">
        <v>6</v>
      </c>
      <c r="T192">
        <v>0</v>
      </c>
      <c r="U192">
        <v>0</v>
      </c>
      <c r="V192">
        <v>0</v>
      </c>
      <c r="W192">
        <v>19</v>
      </c>
      <c r="X192">
        <v>19</v>
      </c>
      <c r="Y192">
        <v>0</v>
      </c>
      <c r="Z192">
        <v>45</v>
      </c>
      <c r="AA192">
        <v>0</v>
      </c>
      <c r="AB192">
        <v>2</v>
      </c>
      <c r="AC192">
        <v>1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28</v>
      </c>
      <c r="AJ192">
        <v>0</v>
      </c>
      <c r="AK192">
        <v>0</v>
      </c>
      <c r="AL192">
        <v>8</v>
      </c>
      <c r="AM192">
        <v>3</v>
      </c>
      <c r="AN192">
        <v>0</v>
      </c>
      <c r="AO192">
        <v>19</v>
      </c>
      <c r="AP192">
        <v>0</v>
      </c>
      <c r="AQ192">
        <v>18</v>
      </c>
      <c r="AR192">
        <v>2</v>
      </c>
      <c r="AS192">
        <v>4</v>
      </c>
      <c r="AT192">
        <v>0</v>
      </c>
      <c r="AU192">
        <v>0</v>
      </c>
      <c r="AV192">
        <v>2</v>
      </c>
      <c r="AW192">
        <v>2</v>
      </c>
      <c r="AX192">
        <v>0</v>
      </c>
      <c r="AY192">
        <v>2</v>
      </c>
      <c r="AZ192">
        <v>0</v>
      </c>
      <c r="BA192">
        <v>3</v>
      </c>
      <c r="BB192">
        <v>2</v>
      </c>
      <c r="BC192">
        <v>1</v>
      </c>
      <c r="BD192">
        <v>0</v>
      </c>
      <c r="BE192">
        <v>3</v>
      </c>
      <c r="BF192">
        <v>0</v>
      </c>
    </row>
    <row r="193" spans="1:58">
      <c r="A193" s="4" t="s">
        <v>430</v>
      </c>
      <c r="B193" s="5" t="s">
        <v>431</v>
      </c>
      <c r="C193" s="5" t="s">
        <v>260</v>
      </c>
      <c r="D193" s="5" t="s">
        <v>5</v>
      </c>
      <c r="E193">
        <v>15</v>
      </c>
      <c r="F193">
        <v>7</v>
      </c>
      <c r="G193">
        <v>14</v>
      </c>
      <c r="H193">
        <v>0</v>
      </c>
      <c r="I193">
        <v>0</v>
      </c>
      <c r="J193">
        <v>0</v>
      </c>
      <c r="K193">
        <v>11</v>
      </c>
      <c r="L193">
        <v>6</v>
      </c>
      <c r="M193">
        <v>3</v>
      </c>
      <c r="N193">
        <v>1</v>
      </c>
      <c r="O193">
        <v>0</v>
      </c>
      <c r="P193">
        <v>1</v>
      </c>
      <c r="Q193">
        <v>5</v>
      </c>
      <c r="R193">
        <v>1</v>
      </c>
      <c r="S193">
        <v>3</v>
      </c>
      <c r="T193">
        <v>0</v>
      </c>
      <c r="U193">
        <v>0</v>
      </c>
      <c r="V193">
        <v>0</v>
      </c>
      <c r="W193">
        <v>14</v>
      </c>
      <c r="X193">
        <v>6</v>
      </c>
      <c r="Y193">
        <v>14</v>
      </c>
      <c r="Z193">
        <v>67</v>
      </c>
      <c r="AA193">
        <v>16</v>
      </c>
      <c r="AB193">
        <v>0</v>
      </c>
      <c r="AC193">
        <v>0</v>
      </c>
      <c r="AD193">
        <v>19</v>
      </c>
      <c r="AE193">
        <v>0</v>
      </c>
      <c r="AF193">
        <v>1</v>
      </c>
      <c r="AG193">
        <v>7</v>
      </c>
      <c r="AH193">
        <v>0</v>
      </c>
      <c r="AI193">
        <v>5</v>
      </c>
      <c r="AJ193">
        <v>3</v>
      </c>
      <c r="AK193">
        <v>0</v>
      </c>
      <c r="AL193">
        <v>5</v>
      </c>
      <c r="AM193">
        <v>5</v>
      </c>
      <c r="AN193">
        <v>0</v>
      </c>
      <c r="AO193">
        <v>14</v>
      </c>
      <c r="AP193">
        <v>0</v>
      </c>
      <c r="AQ193">
        <v>32</v>
      </c>
      <c r="AR193">
        <v>0</v>
      </c>
      <c r="AS193">
        <v>5</v>
      </c>
      <c r="AT193">
        <v>0</v>
      </c>
      <c r="AU193">
        <v>0</v>
      </c>
      <c r="AV193">
        <v>0</v>
      </c>
      <c r="AW193">
        <v>0</v>
      </c>
      <c r="AX193">
        <v>3</v>
      </c>
      <c r="AY193">
        <v>2</v>
      </c>
      <c r="AZ193">
        <v>1</v>
      </c>
      <c r="BA193">
        <v>10</v>
      </c>
      <c r="BB193">
        <v>0</v>
      </c>
      <c r="BC193">
        <v>0</v>
      </c>
      <c r="BD193">
        <v>0</v>
      </c>
      <c r="BE193">
        <v>5</v>
      </c>
      <c r="BF193">
        <v>7</v>
      </c>
    </row>
    <row r="194" spans="1:58">
      <c r="A194" s="4" t="s">
        <v>432</v>
      </c>
      <c r="B194" s="5" t="s">
        <v>433</v>
      </c>
      <c r="C194" s="5" t="s">
        <v>289</v>
      </c>
      <c r="D194" s="5" t="s">
        <v>5</v>
      </c>
      <c r="E194">
        <v>6</v>
      </c>
      <c r="F194">
        <v>1</v>
      </c>
      <c r="G194">
        <v>0</v>
      </c>
      <c r="H194">
        <v>0</v>
      </c>
      <c r="I194">
        <v>0</v>
      </c>
      <c r="J194">
        <v>0</v>
      </c>
      <c r="K194">
        <v>1</v>
      </c>
      <c r="L194">
        <v>1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</v>
      </c>
      <c r="Y194">
        <v>7</v>
      </c>
      <c r="Z194">
        <v>2</v>
      </c>
      <c r="AA194">
        <v>0</v>
      </c>
      <c r="AB194">
        <v>0</v>
      </c>
      <c r="AC194">
        <v>0</v>
      </c>
      <c r="AD194">
        <v>4</v>
      </c>
      <c r="AE194">
        <v>3</v>
      </c>
      <c r="AF194">
        <v>0</v>
      </c>
      <c r="AG194">
        <v>0</v>
      </c>
      <c r="AH194">
        <v>0</v>
      </c>
      <c r="AI194">
        <v>3</v>
      </c>
      <c r="AJ194">
        <v>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6</v>
      </c>
      <c r="AQ194">
        <v>0</v>
      </c>
      <c r="AR194">
        <v>6</v>
      </c>
      <c r="AS194">
        <v>1</v>
      </c>
      <c r="AT194">
        <v>0</v>
      </c>
      <c r="AU194">
        <v>3</v>
      </c>
      <c r="AV194">
        <v>1</v>
      </c>
      <c r="AW194">
        <v>0</v>
      </c>
      <c r="AX194">
        <v>0</v>
      </c>
      <c r="AY194">
        <v>4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</row>
    <row r="195" spans="1:58">
      <c r="A195" s="4" t="s">
        <v>434</v>
      </c>
      <c r="B195" s="5" t="s">
        <v>435</v>
      </c>
      <c r="C195" s="5" t="s">
        <v>289</v>
      </c>
      <c r="D195" s="5" t="s">
        <v>5</v>
      </c>
      <c r="E195">
        <v>3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</row>
    <row r="196" spans="1:58">
      <c r="A196" s="4" t="s">
        <v>436</v>
      </c>
      <c r="B196" s="5" t="s">
        <v>437</v>
      </c>
      <c r="C196" s="5" t="s">
        <v>405</v>
      </c>
      <c r="D196" s="5" t="s">
        <v>5</v>
      </c>
      <c r="E196">
        <v>4</v>
      </c>
      <c r="F196">
        <v>8</v>
      </c>
      <c r="G196">
        <v>0</v>
      </c>
      <c r="H196">
        <v>0</v>
      </c>
      <c r="I196">
        <v>0</v>
      </c>
      <c r="J196">
        <v>0</v>
      </c>
      <c r="K196">
        <v>21</v>
      </c>
      <c r="L196">
        <v>0</v>
      </c>
      <c r="M196">
        <v>4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8</v>
      </c>
      <c r="T196">
        <v>0</v>
      </c>
      <c r="U196">
        <v>0</v>
      </c>
      <c r="V196">
        <v>0</v>
      </c>
      <c r="W196">
        <v>2</v>
      </c>
      <c r="X196">
        <v>3</v>
      </c>
      <c r="Y196">
        <v>10</v>
      </c>
      <c r="Z196">
        <v>27</v>
      </c>
      <c r="AA196">
        <v>0</v>
      </c>
      <c r="AB196">
        <v>19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1</v>
      </c>
      <c r="AI196">
        <v>10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21</v>
      </c>
      <c r="AP196">
        <v>0</v>
      </c>
      <c r="AQ196">
        <v>5</v>
      </c>
      <c r="AR196">
        <v>0</v>
      </c>
      <c r="AS196">
        <v>12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1</v>
      </c>
      <c r="AZ196">
        <v>0</v>
      </c>
      <c r="BA196">
        <v>3</v>
      </c>
      <c r="BB196">
        <v>8</v>
      </c>
      <c r="BC196">
        <v>9</v>
      </c>
      <c r="BD196">
        <v>2</v>
      </c>
      <c r="BE196">
        <v>0</v>
      </c>
      <c r="BF196">
        <v>10</v>
      </c>
    </row>
    <row r="197" spans="1:58">
      <c r="A197" s="4" t="s">
        <v>438</v>
      </c>
      <c r="B197" s="5" t="s">
        <v>439</v>
      </c>
      <c r="C197" s="5" t="s">
        <v>405</v>
      </c>
      <c r="D197" s="5" t="s">
        <v>5</v>
      </c>
      <c r="E197">
        <v>2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</v>
      </c>
      <c r="BB197">
        <v>0</v>
      </c>
      <c r="BC197">
        <v>0</v>
      </c>
      <c r="BD197">
        <v>0</v>
      </c>
      <c r="BE197">
        <v>0</v>
      </c>
      <c r="BF197">
        <v>0</v>
      </c>
    </row>
    <row r="198" spans="1:58">
      <c r="A198" s="4" t="s">
        <v>440</v>
      </c>
      <c r="B198" s="5" t="s">
        <v>441</v>
      </c>
      <c r="C198" s="5" t="s">
        <v>405</v>
      </c>
      <c r="D198" s="5" t="s">
        <v>5</v>
      </c>
      <c r="E198">
        <v>1</v>
      </c>
      <c r="F198">
        <v>6</v>
      </c>
      <c r="G198">
        <v>0</v>
      </c>
      <c r="H198">
        <v>0</v>
      </c>
      <c r="I198">
        <v>0</v>
      </c>
      <c r="J198">
        <v>0</v>
      </c>
      <c r="K198">
        <v>7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9</v>
      </c>
      <c r="R198">
        <v>0</v>
      </c>
      <c r="S198">
        <v>2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3</v>
      </c>
      <c r="AE198">
        <v>0</v>
      </c>
      <c r="AF198">
        <v>0</v>
      </c>
      <c r="AG198">
        <v>0</v>
      </c>
      <c r="AH198">
        <v>0</v>
      </c>
      <c r="AI198">
        <v>4</v>
      </c>
      <c r="AJ198">
        <v>0</v>
      </c>
      <c r="AK198">
        <v>0</v>
      </c>
      <c r="AL198">
        <v>6</v>
      </c>
      <c r="AM198">
        <v>0</v>
      </c>
      <c r="AN198">
        <v>0</v>
      </c>
      <c r="AO198">
        <v>4</v>
      </c>
      <c r="AP198">
        <v>0</v>
      </c>
      <c r="AQ198">
        <v>4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4</v>
      </c>
      <c r="BB198">
        <v>0</v>
      </c>
      <c r="BC198">
        <v>0</v>
      </c>
      <c r="BD198">
        <v>0</v>
      </c>
      <c r="BE198">
        <v>0</v>
      </c>
      <c r="BF198">
        <v>1</v>
      </c>
    </row>
    <row r="199" spans="1:58">
      <c r="A199" s="4" t="s">
        <v>442</v>
      </c>
      <c r="B199" s="5" t="s">
        <v>443</v>
      </c>
      <c r="C199" s="5" t="s">
        <v>405</v>
      </c>
      <c r="D199" s="5" t="s">
        <v>5</v>
      </c>
      <c r="E199">
        <v>1</v>
      </c>
      <c r="F199">
        <v>25</v>
      </c>
      <c r="G199">
        <v>0</v>
      </c>
      <c r="H199">
        <v>0</v>
      </c>
      <c r="I199">
        <v>0</v>
      </c>
      <c r="J199">
        <v>0</v>
      </c>
      <c r="K199">
        <v>4</v>
      </c>
      <c r="L199">
        <v>0</v>
      </c>
      <c r="M199">
        <v>4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18</v>
      </c>
      <c r="T199">
        <v>0</v>
      </c>
      <c r="U199">
        <v>0</v>
      </c>
      <c r="V199">
        <v>0</v>
      </c>
      <c r="W199">
        <v>0</v>
      </c>
      <c r="X199">
        <v>5</v>
      </c>
      <c r="Y199">
        <v>3</v>
      </c>
      <c r="Z199">
        <v>4</v>
      </c>
      <c r="AA199">
        <v>0</v>
      </c>
      <c r="AB199">
        <v>1</v>
      </c>
      <c r="AC199">
        <v>0</v>
      </c>
      <c r="AD199">
        <v>0</v>
      </c>
      <c r="AE199">
        <v>1</v>
      </c>
      <c r="AF199">
        <v>0</v>
      </c>
      <c r="AG199">
        <v>0</v>
      </c>
      <c r="AH199">
        <v>0</v>
      </c>
      <c r="AI199">
        <v>0</v>
      </c>
      <c r="AJ199">
        <v>2</v>
      </c>
      <c r="AK199">
        <v>1</v>
      </c>
      <c r="AL199">
        <v>1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2</v>
      </c>
      <c r="AS199">
        <v>3</v>
      </c>
      <c r="AT199">
        <v>0</v>
      </c>
      <c r="AU199">
        <v>1</v>
      </c>
      <c r="AV199">
        <v>0</v>
      </c>
      <c r="AW199">
        <v>0</v>
      </c>
      <c r="AX199">
        <v>0</v>
      </c>
      <c r="AY199">
        <v>1</v>
      </c>
      <c r="AZ199">
        <v>0</v>
      </c>
      <c r="BA199">
        <v>2</v>
      </c>
      <c r="BB199">
        <v>0</v>
      </c>
      <c r="BC199">
        <v>1</v>
      </c>
      <c r="BD199">
        <v>11</v>
      </c>
      <c r="BE199">
        <v>0</v>
      </c>
      <c r="BF199">
        <v>0</v>
      </c>
    </row>
    <row r="200" spans="1:58">
      <c r="A200" s="4" t="s">
        <v>444</v>
      </c>
      <c r="B200" s="5" t="s">
        <v>445</v>
      </c>
      <c r="C200" s="5" t="s">
        <v>405</v>
      </c>
      <c r="D200" s="5" t="s">
        <v>5</v>
      </c>
      <c r="E200">
        <v>1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</row>
    <row r="201" spans="1:58">
      <c r="A201" s="4" t="s">
        <v>446</v>
      </c>
      <c r="B201" s="5" t="s">
        <v>447</v>
      </c>
      <c r="C201" s="5" t="s">
        <v>448</v>
      </c>
      <c r="D201" s="5" t="s">
        <v>5</v>
      </c>
      <c r="E201">
        <v>3</v>
      </c>
      <c r="F201">
        <v>2</v>
      </c>
      <c r="G201">
        <v>0</v>
      </c>
      <c r="H201">
        <v>0</v>
      </c>
      <c r="I201">
        <v>0</v>
      </c>
      <c r="J201">
        <v>0</v>
      </c>
      <c r="K201">
        <v>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1</v>
      </c>
      <c r="AA201">
        <v>0</v>
      </c>
      <c r="AB201">
        <v>2</v>
      </c>
      <c r="AC201">
        <v>0</v>
      </c>
      <c r="AD201">
        <v>1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0</v>
      </c>
      <c r="AL201">
        <v>2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2</v>
      </c>
      <c r="AS201">
        <v>1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</row>
    <row r="202" spans="1:58">
      <c r="A202" s="4" t="s">
        <v>449</v>
      </c>
      <c r="B202" s="5" t="s">
        <v>450</v>
      </c>
      <c r="C202" s="5" t="s">
        <v>448</v>
      </c>
      <c r="D202" s="5" t="s">
        <v>5</v>
      </c>
      <c r="E202">
        <v>1</v>
      </c>
      <c r="F202">
        <v>0</v>
      </c>
      <c r="G202">
        <v>0</v>
      </c>
      <c r="H202">
        <v>3</v>
      </c>
      <c r="I202">
        <v>0</v>
      </c>
      <c r="J202">
        <v>0</v>
      </c>
      <c r="K202">
        <v>3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8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4</v>
      </c>
      <c r="AC202">
        <v>0</v>
      </c>
      <c r="AD202">
        <v>1</v>
      </c>
      <c r="AE202">
        <v>0</v>
      </c>
      <c r="AF202">
        <v>0</v>
      </c>
      <c r="AG202">
        <v>0</v>
      </c>
      <c r="AH202">
        <v>0</v>
      </c>
      <c r="AI202">
        <v>1</v>
      </c>
      <c r="AJ202">
        <v>0</v>
      </c>
      <c r="AK202">
        <v>0</v>
      </c>
      <c r="AL202">
        <v>2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1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1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3</v>
      </c>
      <c r="BF202">
        <v>0</v>
      </c>
    </row>
    <row r="203" spans="1:58">
      <c r="A203" s="4" t="s">
        <v>451</v>
      </c>
      <c r="B203" s="5" t="s">
        <v>452</v>
      </c>
      <c r="C203" s="5" t="s">
        <v>448</v>
      </c>
      <c r="D203" s="5" t="s">
        <v>5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</row>
    <row r="204" spans="1:58">
      <c r="A204" s="4" t="s">
        <v>453</v>
      </c>
      <c r="B204" s="5" t="s">
        <v>454</v>
      </c>
      <c r="C204" s="5" t="s">
        <v>448</v>
      </c>
      <c r="D204" s="5" t="s">
        <v>5</v>
      </c>
      <c r="E204">
        <v>129</v>
      </c>
      <c r="F204">
        <v>6</v>
      </c>
      <c r="G204">
        <v>2</v>
      </c>
      <c r="H204">
        <v>0</v>
      </c>
      <c r="I204">
        <v>0</v>
      </c>
      <c r="J204">
        <v>0</v>
      </c>
      <c r="K204">
        <v>25</v>
      </c>
      <c r="L204">
        <v>0</v>
      </c>
      <c r="M204">
        <v>3</v>
      </c>
      <c r="N204">
        <v>0</v>
      </c>
      <c r="O204">
        <v>0</v>
      </c>
      <c r="P204">
        <v>1</v>
      </c>
      <c r="Q204">
        <v>0</v>
      </c>
      <c r="R204">
        <v>0</v>
      </c>
      <c r="S204">
        <v>4</v>
      </c>
      <c r="T204">
        <v>0</v>
      </c>
      <c r="U204">
        <v>0</v>
      </c>
      <c r="V204">
        <v>0</v>
      </c>
      <c r="W204">
        <v>8</v>
      </c>
      <c r="X204">
        <v>7</v>
      </c>
      <c r="Y204">
        <v>31</v>
      </c>
      <c r="Z204">
        <v>0</v>
      </c>
      <c r="AA204">
        <v>0</v>
      </c>
      <c r="AB204">
        <v>4</v>
      </c>
      <c r="AC204">
        <v>0</v>
      </c>
      <c r="AD204">
        <v>3</v>
      </c>
      <c r="AE204">
        <v>1</v>
      </c>
      <c r="AF204">
        <v>0</v>
      </c>
      <c r="AG204">
        <v>6</v>
      </c>
      <c r="AH204">
        <v>0</v>
      </c>
      <c r="AI204">
        <v>46</v>
      </c>
      <c r="AJ204">
        <v>4</v>
      </c>
      <c r="AK204">
        <v>10</v>
      </c>
      <c r="AL204">
        <v>1</v>
      </c>
      <c r="AM204">
        <v>1</v>
      </c>
      <c r="AN204">
        <v>0</v>
      </c>
      <c r="AO204">
        <v>60</v>
      </c>
      <c r="AP204">
        <v>0</v>
      </c>
      <c r="AQ204">
        <v>10</v>
      </c>
      <c r="AR204">
        <v>13</v>
      </c>
      <c r="AS204">
        <v>51</v>
      </c>
      <c r="AT204">
        <v>0</v>
      </c>
      <c r="AU204">
        <v>1</v>
      </c>
      <c r="AV204">
        <v>0</v>
      </c>
      <c r="AW204">
        <v>6</v>
      </c>
      <c r="AX204">
        <v>29</v>
      </c>
      <c r="AY204">
        <v>25</v>
      </c>
      <c r="AZ204">
        <v>1</v>
      </c>
      <c r="BA204">
        <v>65</v>
      </c>
      <c r="BB204">
        <v>26</v>
      </c>
      <c r="BC204">
        <v>9</v>
      </c>
      <c r="BD204">
        <v>61</v>
      </c>
      <c r="BE204">
        <v>24</v>
      </c>
      <c r="BF204">
        <v>0</v>
      </c>
    </row>
    <row r="205" spans="1:58">
      <c r="A205" s="4" t="s">
        <v>455</v>
      </c>
      <c r="B205" s="5" t="s">
        <v>456</v>
      </c>
      <c r="C205" s="5" t="s">
        <v>448</v>
      </c>
      <c r="D205" s="5" t="s">
        <v>5</v>
      </c>
      <c r="E205">
        <v>2</v>
      </c>
      <c r="F205">
        <v>2</v>
      </c>
      <c r="G205">
        <v>0</v>
      </c>
      <c r="H205">
        <v>0</v>
      </c>
      <c r="I205">
        <v>0</v>
      </c>
      <c r="J205">
        <v>0</v>
      </c>
      <c r="K205">
        <v>2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0</v>
      </c>
      <c r="AL205">
        <v>1</v>
      </c>
      <c r="AM205">
        <v>0</v>
      </c>
      <c r="AN205">
        <v>0</v>
      </c>
      <c r="AO205">
        <v>1</v>
      </c>
      <c r="AP205">
        <v>0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1</v>
      </c>
      <c r="AX205">
        <v>0</v>
      </c>
      <c r="AY205">
        <v>1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</row>
    <row r="206" spans="1:58">
      <c r="A206" s="4" t="s">
        <v>457</v>
      </c>
      <c r="B206" s="5" t="s">
        <v>458</v>
      </c>
      <c r="C206" s="5" t="s">
        <v>448</v>
      </c>
      <c r="D206" s="5" t="s">
        <v>5</v>
      </c>
      <c r="E206">
        <v>17</v>
      </c>
      <c r="F206">
        <v>69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2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2</v>
      </c>
      <c r="AK206">
        <v>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1</v>
      </c>
      <c r="BF206">
        <v>0</v>
      </c>
    </row>
    <row r="207" spans="1:58">
      <c r="A207" s="4" t="s">
        <v>459</v>
      </c>
      <c r="B207" s="5" t="s">
        <v>460</v>
      </c>
      <c r="C207" s="5" t="s">
        <v>448</v>
      </c>
      <c r="D207" s="5" t="s">
        <v>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</row>
    <row r="208" spans="1:58">
      <c r="A208" s="4" t="s">
        <v>241</v>
      </c>
      <c r="B208" s="5" t="s">
        <v>242</v>
      </c>
      <c r="C208" s="5" t="s">
        <v>243</v>
      </c>
      <c r="D208" s="5" t="s">
        <v>6</v>
      </c>
      <c r="E208">
        <v>1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5</v>
      </c>
      <c r="T208">
        <v>0</v>
      </c>
      <c r="U208">
        <v>0</v>
      </c>
      <c r="V208">
        <v>0</v>
      </c>
      <c r="W208">
        <v>0</v>
      </c>
      <c r="X208">
        <v>1</v>
      </c>
      <c r="Y208">
        <v>1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</row>
    <row r="209" spans="1:58">
      <c r="A209" s="4" t="s">
        <v>244</v>
      </c>
      <c r="B209" s="5" t="s">
        <v>245</v>
      </c>
      <c r="C209" s="5" t="s">
        <v>246</v>
      </c>
      <c r="D209" s="5" t="s">
        <v>6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</row>
    <row r="210" spans="1:58">
      <c r="A210" s="4" t="s">
        <v>247</v>
      </c>
      <c r="B210" s="5" t="s">
        <v>248</v>
      </c>
      <c r="C210" s="5" t="s">
        <v>243</v>
      </c>
      <c r="D210" s="5" t="s">
        <v>6</v>
      </c>
      <c r="E210">
        <v>13</v>
      </c>
      <c r="F210">
        <v>2</v>
      </c>
      <c r="G210">
        <v>0</v>
      </c>
      <c r="H210">
        <v>1</v>
      </c>
      <c r="I210">
        <v>0</v>
      </c>
      <c r="J210">
        <v>0</v>
      </c>
      <c r="K210">
        <v>15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6</v>
      </c>
      <c r="R210">
        <v>0</v>
      </c>
      <c r="S210">
        <v>17</v>
      </c>
      <c r="T210">
        <v>0</v>
      </c>
      <c r="U210">
        <v>0</v>
      </c>
      <c r="V210">
        <v>0</v>
      </c>
      <c r="W210">
        <v>0</v>
      </c>
      <c r="X210">
        <v>2</v>
      </c>
      <c r="Y210">
        <v>3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1</v>
      </c>
      <c r="AK210">
        <v>0</v>
      </c>
      <c r="AL210">
        <v>1</v>
      </c>
      <c r="AM210">
        <v>1</v>
      </c>
      <c r="AN210">
        <v>0</v>
      </c>
      <c r="AO210">
        <v>5</v>
      </c>
      <c r="AP210">
        <v>0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</row>
    <row r="211" spans="1:58">
      <c r="A211" s="4" t="s">
        <v>249</v>
      </c>
      <c r="B211" s="5" t="s">
        <v>250</v>
      </c>
      <c r="C211" s="5" t="s">
        <v>251</v>
      </c>
      <c r="D211" s="5" t="s">
        <v>6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</row>
    <row r="212" spans="1:58">
      <c r="A212" s="4" t="s">
        <v>252</v>
      </c>
      <c r="B212" s="5" t="s">
        <v>253</v>
      </c>
      <c r="C212" s="5" t="s">
        <v>251</v>
      </c>
      <c r="D212" s="5" t="s">
        <v>6</v>
      </c>
      <c r="E212">
        <v>2</v>
      </c>
      <c r="F212">
        <v>1</v>
      </c>
      <c r="G212">
        <v>0</v>
      </c>
      <c r="H212">
        <v>0</v>
      </c>
      <c r="I212">
        <v>0</v>
      </c>
      <c r="J212">
        <v>1</v>
      </c>
      <c r="K212">
        <v>8</v>
      </c>
      <c r="L212">
        <v>0</v>
      </c>
      <c r="M212">
        <v>1</v>
      </c>
      <c r="N212">
        <v>0</v>
      </c>
      <c r="O212">
        <v>0</v>
      </c>
      <c r="P212">
        <v>0</v>
      </c>
      <c r="Q212">
        <v>5</v>
      </c>
      <c r="R212">
        <v>0</v>
      </c>
      <c r="S212">
        <v>7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3</v>
      </c>
      <c r="Z212">
        <v>0</v>
      </c>
      <c r="AA212">
        <v>2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1</v>
      </c>
      <c r="AX212">
        <v>0</v>
      </c>
      <c r="AY212">
        <v>1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</row>
    <row r="213" spans="1:58">
      <c r="A213" s="4" t="s">
        <v>254</v>
      </c>
      <c r="B213" s="5" t="s">
        <v>255</v>
      </c>
      <c r="C213" s="5" t="s">
        <v>251</v>
      </c>
      <c r="D213" s="5" t="s">
        <v>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</row>
    <row r="214" spans="1:58">
      <c r="A214" s="4" t="s">
        <v>256</v>
      </c>
      <c r="B214" s="5" t="s">
        <v>257</v>
      </c>
      <c r="C214" s="5" t="s">
        <v>243</v>
      </c>
      <c r="D214" s="5" t="s">
        <v>6</v>
      </c>
      <c r="E214">
        <v>12</v>
      </c>
      <c r="F214">
        <v>11</v>
      </c>
      <c r="G214">
        <v>0</v>
      </c>
      <c r="H214">
        <v>0</v>
      </c>
      <c r="I214">
        <v>0</v>
      </c>
      <c r="J214">
        <v>8</v>
      </c>
      <c r="K214">
        <v>25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6</v>
      </c>
      <c r="R214">
        <v>0</v>
      </c>
      <c r="S214">
        <v>22</v>
      </c>
      <c r="T214">
        <v>0</v>
      </c>
      <c r="U214">
        <v>2</v>
      </c>
      <c r="V214">
        <v>0</v>
      </c>
      <c r="W214">
        <v>0</v>
      </c>
      <c r="X214">
        <v>0</v>
      </c>
      <c r="Y214">
        <v>1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11</v>
      </c>
      <c r="AL214">
        <v>0</v>
      </c>
      <c r="AM214">
        <v>0</v>
      </c>
      <c r="AN214">
        <v>0</v>
      </c>
      <c r="AO214">
        <v>4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11</v>
      </c>
      <c r="BE214">
        <v>0</v>
      </c>
      <c r="BF214">
        <v>0</v>
      </c>
    </row>
    <row r="215" spans="1:58">
      <c r="A215" s="4" t="s">
        <v>258</v>
      </c>
      <c r="B215" s="5" t="s">
        <v>259</v>
      </c>
      <c r="C215" s="5" t="s">
        <v>260</v>
      </c>
      <c r="D215" s="5" t="s">
        <v>6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</row>
    <row r="216" spans="1:58">
      <c r="A216" s="4" t="s">
        <v>261</v>
      </c>
      <c r="B216" s="5" t="s">
        <v>262</v>
      </c>
      <c r="C216" s="5" t="s">
        <v>263</v>
      </c>
      <c r="D216" s="5" t="s">
        <v>6</v>
      </c>
      <c r="E216">
        <v>4</v>
      </c>
      <c r="F216">
        <v>0</v>
      </c>
      <c r="G216">
        <v>0</v>
      </c>
      <c r="H216">
        <v>1</v>
      </c>
      <c r="I216">
        <v>0</v>
      </c>
      <c r="J216">
        <v>0</v>
      </c>
      <c r="K216">
        <v>4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5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0</v>
      </c>
      <c r="AA216">
        <v>1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4</v>
      </c>
      <c r="AL216">
        <v>0</v>
      </c>
      <c r="AM216">
        <v>0</v>
      </c>
      <c r="AN216">
        <v>0</v>
      </c>
      <c r="AO216">
        <v>3</v>
      </c>
      <c r="AP216">
        <v>0</v>
      </c>
      <c r="AQ216">
        <v>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1</v>
      </c>
      <c r="BB216">
        <v>1</v>
      </c>
      <c r="BC216">
        <v>0</v>
      </c>
      <c r="BD216">
        <v>1</v>
      </c>
      <c r="BE216">
        <v>0</v>
      </c>
      <c r="BF216">
        <v>0</v>
      </c>
    </row>
    <row r="217" spans="1:58">
      <c r="A217" s="4" t="s">
        <v>264</v>
      </c>
      <c r="B217" s="5" t="s">
        <v>265</v>
      </c>
      <c r="C217" s="5" t="s">
        <v>260</v>
      </c>
      <c r="D217" s="5" t="s">
        <v>6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1</v>
      </c>
      <c r="M217">
        <v>0</v>
      </c>
      <c r="N217">
        <v>0</v>
      </c>
      <c r="O217">
        <v>0</v>
      </c>
      <c r="P217">
        <v>0</v>
      </c>
      <c r="Q217">
        <v>1</v>
      </c>
      <c r="R217">
        <v>0</v>
      </c>
      <c r="S217">
        <v>7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2</v>
      </c>
      <c r="AA217">
        <v>0</v>
      </c>
      <c r="AB217">
        <v>0</v>
      </c>
      <c r="AC217">
        <v>2</v>
      </c>
      <c r="AD217">
        <v>4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1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1</v>
      </c>
      <c r="BF217">
        <v>0</v>
      </c>
    </row>
    <row r="218" spans="1:58">
      <c r="A218" s="4" t="s">
        <v>266</v>
      </c>
      <c r="B218" s="5" t="s">
        <v>267</v>
      </c>
      <c r="C218" s="5" t="s">
        <v>263</v>
      </c>
      <c r="D218" s="5" t="s">
        <v>6</v>
      </c>
      <c r="E218">
        <v>7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9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1</v>
      </c>
      <c r="R218">
        <v>0</v>
      </c>
      <c r="S218">
        <v>2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11</v>
      </c>
      <c r="AL218">
        <v>4</v>
      </c>
      <c r="AM218">
        <v>0</v>
      </c>
      <c r="AN218">
        <v>0</v>
      </c>
      <c r="AO218">
        <v>2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6</v>
      </c>
      <c r="BB218">
        <v>0</v>
      </c>
      <c r="BC218">
        <v>0</v>
      </c>
      <c r="BD218">
        <v>5</v>
      </c>
      <c r="BE218">
        <v>0</v>
      </c>
      <c r="BF218">
        <v>0</v>
      </c>
    </row>
    <row r="219" spans="1:58">
      <c r="A219" s="4" t="s">
        <v>268</v>
      </c>
      <c r="B219" s="5" t="s">
        <v>269</v>
      </c>
      <c r="C219" s="5" t="s">
        <v>263</v>
      </c>
      <c r="D219" s="5" t="s">
        <v>6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</row>
    <row r="220" spans="1:58">
      <c r="A220" s="4" t="s">
        <v>270</v>
      </c>
      <c r="B220" s="5" t="s">
        <v>271</v>
      </c>
      <c r="C220" s="5" t="s">
        <v>251</v>
      </c>
      <c r="D220" s="5" t="s">
        <v>6</v>
      </c>
      <c r="E220">
        <v>80</v>
      </c>
      <c r="F220">
        <v>70</v>
      </c>
      <c r="G220">
        <v>0</v>
      </c>
      <c r="H220">
        <v>12</v>
      </c>
      <c r="I220">
        <v>0</v>
      </c>
      <c r="J220">
        <v>0</v>
      </c>
      <c r="K220">
        <v>70</v>
      </c>
      <c r="L220">
        <v>7</v>
      </c>
      <c r="M220">
        <v>0</v>
      </c>
      <c r="N220">
        <v>0</v>
      </c>
      <c r="O220">
        <v>0</v>
      </c>
      <c r="P220">
        <v>0</v>
      </c>
      <c r="Q220">
        <v>13</v>
      </c>
      <c r="R220">
        <v>0</v>
      </c>
      <c r="S220">
        <v>3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6</v>
      </c>
      <c r="Z220">
        <v>0</v>
      </c>
      <c r="AA220">
        <v>0</v>
      </c>
      <c r="AB220">
        <v>4</v>
      </c>
      <c r="AC220">
        <v>0</v>
      </c>
      <c r="AD220">
        <v>0</v>
      </c>
      <c r="AE220">
        <v>12</v>
      </c>
      <c r="AF220">
        <v>0</v>
      </c>
      <c r="AG220">
        <v>0</v>
      </c>
      <c r="AH220">
        <v>0</v>
      </c>
      <c r="AI220">
        <v>3</v>
      </c>
      <c r="AJ220">
        <v>5</v>
      </c>
      <c r="AK220">
        <v>0</v>
      </c>
      <c r="AL220">
        <v>7</v>
      </c>
      <c r="AM220">
        <v>0</v>
      </c>
      <c r="AN220">
        <v>0</v>
      </c>
      <c r="AO220">
        <v>24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2</v>
      </c>
      <c r="AX220">
        <v>0</v>
      </c>
      <c r="AY220">
        <v>21</v>
      </c>
      <c r="AZ220">
        <v>5</v>
      </c>
      <c r="BA220">
        <v>0</v>
      </c>
      <c r="BB220">
        <v>0</v>
      </c>
      <c r="BC220">
        <v>1</v>
      </c>
      <c r="BD220">
        <v>77</v>
      </c>
      <c r="BE220">
        <v>0</v>
      </c>
      <c r="BF220">
        <v>53</v>
      </c>
    </row>
    <row r="221" spans="1:58">
      <c r="A221" s="4" t="s">
        <v>272</v>
      </c>
      <c r="B221" s="5" t="s">
        <v>273</v>
      </c>
      <c r="C221" s="5" t="s">
        <v>274</v>
      </c>
      <c r="D221" s="5" t="s">
        <v>6</v>
      </c>
      <c r="E221">
        <v>1</v>
      </c>
      <c r="F221">
        <v>4</v>
      </c>
      <c r="G221">
        <v>1</v>
      </c>
      <c r="H221">
        <v>0</v>
      </c>
      <c r="I221">
        <v>0</v>
      </c>
      <c r="J221">
        <v>0</v>
      </c>
      <c r="K221">
        <v>12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</v>
      </c>
      <c r="AA221">
        <v>1</v>
      </c>
      <c r="AB221">
        <v>6</v>
      </c>
      <c r="AC221">
        <v>0</v>
      </c>
      <c r="AD221">
        <v>0</v>
      </c>
      <c r="AE221">
        <v>0</v>
      </c>
      <c r="AF221">
        <v>1</v>
      </c>
      <c r="AG221">
        <v>1</v>
      </c>
      <c r="AH221">
        <v>0</v>
      </c>
      <c r="AI221">
        <v>0</v>
      </c>
      <c r="AJ221">
        <v>1</v>
      </c>
      <c r="AK221">
        <v>0</v>
      </c>
      <c r="AL221">
        <v>1</v>
      </c>
      <c r="AM221">
        <v>0</v>
      </c>
      <c r="AN221">
        <v>0</v>
      </c>
      <c r="AO221">
        <v>1</v>
      </c>
      <c r="AP221">
        <v>0</v>
      </c>
      <c r="AQ221">
        <v>1</v>
      </c>
      <c r="AR221">
        <v>0</v>
      </c>
      <c r="AS221">
        <v>1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1</v>
      </c>
      <c r="BC221">
        <v>2</v>
      </c>
      <c r="BD221">
        <v>0</v>
      </c>
      <c r="BE221">
        <v>0</v>
      </c>
      <c r="BF221">
        <v>0</v>
      </c>
    </row>
    <row r="222" spans="1:58">
      <c r="A222" s="4" t="s">
        <v>275</v>
      </c>
      <c r="B222" s="5" t="s">
        <v>276</v>
      </c>
      <c r="C222" s="5" t="s">
        <v>243</v>
      </c>
      <c r="D222" s="5" t="s">
        <v>6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25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7</v>
      </c>
      <c r="T222">
        <v>0</v>
      </c>
      <c r="U222">
        <v>17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</row>
    <row r="223" spans="1:58">
      <c r="A223" s="4" t="s">
        <v>277</v>
      </c>
      <c r="B223" s="5" t="s">
        <v>278</v>
      </c>
      <c r="C223" s="5" t="s">
        <v>279</v>
      </c>
      <c r="D223" s="5" t="s">
        <v>6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</row>
    <row r="224" spans="1:58">
      <c r="A224" s="4" t="s">
        <v>280</v>
      </c>
      <c r="B224" s="5" t="s">
        <v>281</v>
      </c>
      <c r="C224" s="5" t="s">
        <v>279</v>
      </c>
      <c r="D224" s="5" t="s">
        <v>6</v>
      </c>
      <c r="E224">
        <v>4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3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</row>
    <row r="225" spans="1:58">
      <c r="A225" s="4" t="s">
        <v>282</v>
      </c>
      <c r="B225" s="5" t="s">
        <v>283</v>
      </c>
      <c r="C225" s="5" t="s">
        <v>284</v>
      </c>
      <c r="D225" s="5" t="s">
        <v>6</v>
      </c>
      <c r="E225">
        <v>1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</row>
    <row r="226" spans="1:58">
      <c r="A226" s="4" t="s">
        <v>285</v>
      </c>
      <c r="B226" s="5" t="s">
        <v>286</v>
      </c>
      <c r="C226" s="5" t="s">
        <v>279</v>
      </c>
      <c r="D226" s="5" t="s">
        <v>6</v>
      </c>
      <c r="E226">
        <v>56</v>
      </c>
      <c r="F226">
        <v>38</v>
      </c>
      <c r="G226">
        <v>0</v>
      </c>
      <c r="H226">
        <v>1</v>
      </c>
      <c r="I226">
        <v>0</v>
      </c>
      <c r="J226">
        <v>0</v>
      </c>
      <c r="K226">
        <v>11</v>
      </c>
      <c r="L226">
        <v>0</v>
      </c>
      <c r="M226">
        <v>2</v>
      </c>
      <c r="N226">
        <v>0</v>
      </c>
      <c r="O226">
        <v>0</v>
      </c>
      <c r="P226">
        <v>0</v>
      </c>
      <c r="Q226">
        <v>7</v>
      </c>
      <c r="R226">
        <v>0</v>
      </c>
      <c r="S226">
        <v>11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9</v>
      </c>
      <c r="Z226">
        <v>38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1</v>
      </c>
      <c r="AK226">
        <v>0</v>
      </c>
      <c r="AL226">
        <v>0</v>
      </c>
      <c r="AM226">
        <v>0</v>
      </c>
      <c r="AN226">
        <v>0</v>
      </c>
      <c r="AO226">
        <v>8</v>
      </c>
      <c r="AP226">
        <v>0</v>
      </c>
      <c r="AQ226">
        <v>2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2</v>
      </c>
      <c r="AZ226">
        <v>1</v>
      </c>
      <c r="BA226">
        <v>0</v>
      </c>
      <c r="BB226">
        <v>0</v>
      </c>
      <c r="BC226">
        <v>1</v>
      </c>
      <c r="BD226">
        <v>4</v>
      </c>
      <c r="BE226">
        <v>1</v>
      </c>
      <c r="BF226">
        <v>0</v>
      </c>
    </row>
    <row r="227" spans="1:58">
      <c r="A227" s="4" t="s">
        <v>287</v>
      </c>
      <c r="B227" s="5" t="s">
        <v>288</v>
      </c>
      <c r="C227" s="5" t="s">
        <v>289</v>
      </c>
      <c r="D227" s="5" t="s">
        <v>6</v>
      </c>
      <c r="E227">
        <v>4</v>
      </c>
      <c r="F227">
        <v>3</v>
      </c>
      <c r="G227">
        <v>0</v>
      </c>
      <c r="H227">
        <v>7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3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</v>
      </c>
      <c r="AL227">
        <v>0</v>
      </c>
      <c r="AM227">
        <v>0</v>
      </c>
      <c r="AN227">
        <v>0</v>
      </c>
      <c r="AO227">
        <v>3</v>
      </c>
      <c r="AP227">
        <v>0</v>
      </c>
      <c r="AQ227">
        <v>0</v>
      </c>
      <c r="AR227">
        <v>0</v>
      </c>
      <c r="AS227">
        <v>1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1</v>
      </c>
      <c r="AZ227">
        <v>0</v>
      </c>
      <c r="BA227">
        <v>1</v>
      </c>
      <c r="BB227">
        <v>1</v>
      </c>
      <c r="BC227">
        <v>0</v>
      </c>
      <c r="BD227">
        <v>0</v>
      </c>
      <c r="BE227">
        <v>0</v>
      </c>
      <c r="BF227">
        <v>0</v>
      </c>
    </row>
    <row r="228" spans="1:58">
      <c r="A228" s="4" t="s">
        <v>290</v>
      </c>
      <c r="B228" s="5" t="s">
        <v>291</v>
      </c>
      <c r="C228" s="5" t="s">
        <v>292</v>
      </c>
      <c r="D228" s="5" t="s">
        <v>6</v>
      </c>
      <c r="E228">
        <v>18</v>
      </c>
      <c r="F228">
        <v>11</v>
      </c>
      <c r="G228">
        <v>2</v>
      </c>
      <c r="H228">
        <v>0</v>
      </c>
      <c r="I228">
        <v>0</v>
      </c>
      <c r="J228">
        <v>0</v>
      </c>
      <c r="K228">
        <v>1</v>
      </c>
      <c r="L228">
        <v>2</v>
      </c>
      <c r="M228">
        <v>0</v>
      </c>
      <c r="N228">
        <v>0</v>
      </c>
      <c r="O228">
        <v>0</v>
      </c>
      <c r="P228">
        <v>0</v>
      </c>
      <c r="Q228">
        <v>6</v>
      </c>
      <c r="R228">
        <v>0</v>
      </c>
      <c r="S228">
        <v>7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1</v>
      </c>
      <c r="AI228">
        <v>0</v>
      </c>
      <c r="AJ228">
        <v>1</v>
      </c>
      <c r="AK228">
        <v>1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</row>
    <row r="229" spans="1:58">
      <c r="A229" s="4" t="s">
        <v>293</v>
      </c>
      <c r="B229" s="5" t="s">
        <v>294</v>
      </c>
      <c r="C229" s="5" t="s">
        <v>279</v>
      </c>
      <c r="D229" s="5" t="s">
        <v>6</v>
      </c>
      <c r="E229">
        <v>1</v>
      </c>
      <c r="F229">
        <v>1</v>
      </c>
      <c r="G229">
        <v>0</v>
      </c>
      <c r="H229">
        <v>0</v>
      </c>
      <c r="I229">
        <v>0</v>
      </c>
      <c r="J229">
        <v>0</v>
      </c>
      <c r="K229">
        <v>1</v>
      </c>
      <c r="L229">
        <v>0</v>
      </c>
      <c r="M229">
        <v>4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6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13</v>
      </c>
      <c r="AA229">
        <v>0</v>
      </c>
      <c r="AB229">
        <v>0</v>
      </c>
      <c r="AC229">
        <v>3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</v>
      </c>
      <c r="AL229">
        <v>0</v>
      </c>
      <c r="AM229">
        <v>2</v>
      </c>
      <c r="AN229">
        <v>0</v>
      </c>
      <c r="AO229">
        <v>0</v>
      </c>
      <c r="AP229">
        <v>0</v>
      </c>
      <c r="AQ229">
        <v>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4</v>
      </c>
      <c r="AX229">
        <v>0</v>
      </c>
      <c r="AY229">
        <v>0</v>
      </c>
      <c r="AZ229">
        <v>0</v>
      </c>
      <c r="BA229">
        <v>2</v>
      </c>
      <c r="BB229">
        <v>0</v>
      </c>
      <c r="BC229">
        <v>0</v>
      </c>
      <c r="BD229">
        <v>0</v>
      </c>
      <c r="BE229">
        <v>4</v>
      </c>
      <c r="BF229">
        <v>0</v>
      </c>
    </row>
    <row r="230" spans="1:58">
      <c r="A230" s="4" t="s">
        <v>295</v>
      </c>
      <c r="B230" s="5" t="s">
        <v>296</v>
      </c>
      <c r="C230" s="5" t="s">
        <v>279</v>
      </c>
      <c r="D230" s="5" t="s">
        <v>6</v>
      </c>
      <c r="E230">
        <v>21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22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4</v>
      </c>
      <c r="R230">
        <v>1</v>
      </c>
      <c r="S230">
        <v>12</v>
      </c>
      <c r="T230">
        <v>0</v>
      </c>
      <c r="U230">
        <v>0</v>
      </c>
      <c r="V230">
        <v>0</v>
      </c>
      <c r="W230">
        <v>0</v>
      </c>
      <c r="X230">
        <v>4</v>
      </c>
      <c r="Y230">
        <v>0</v>
      </c>
      <c r="Z230">
        <v>0</v>
      </c>
      <c r="AA230">
        <v>0</v>
      </c>
      <c r="AB230">
        <v>6</v>
      </c>
      <c r="AC230">
        <v>1</v>
      </c>
      <c r="AD230">
        <v>3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0</v>
      </c>
      <c r="AK230">
        <v>10</v>
      </c>
      <c r="AL230">
        <v>5</v>
      </c>
      <c r="AM230">
        <v>1</v>
      </c>
      <c r="AN230">
        <v>0</v>
      </c>
      <c r="AO230">
        <v>4</v>
      </c>
      <c r="AP230">
        <v>1</v>
      </c>
      <c r="AQ230">
        <v>3</v>
      </c>
      <c r="AR230">
        <v>0</v>
      </c>
      <c r="AS230">
        <v>2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1</v>
      </c>
      <c r="AZ230">
        <v>0</v>
      </c>
      <c r="BA230">
        <v>14</v>
      </c>
      <c r="BB230">
        <v>6</v>
      </c>
      <c r="BC230">
        <v>0</v>
      </c>
      <c r="BD230">
        <v>1</v>
      </c>
      <c r="BE230">
        <v>0</v>
      </c>
      <c r="BF230">
        <v>0</v>
      </c>
    </row>
    <row r="231" spans="1:58">
      <c r="A231" s="4" t="s">
        <v>297</v>
      </c>
      <c r="B231" s="5" t="s">
        <v>298</v>
      </c>
      <c r="C231" s="5" t="s">
        <v>289</v>
      </c>
      <c r="D231" s="5" t="s">
        <v>6</v>
      </c>
      <c r="E231">
        <v>14</v>
      </c>
      <c r="F231">
        <v>11</v>
      </c>
      <c r="G231">
        <v>0</v>
      </c>
      <c r="H231">
        <v>0</v>
      </c>
      <c r="I231">
        <v>0</v>
      </c>
      <c r="J231">
        <v>0</v>
      </c>
      <c r="K231">
        <v>7</v>
      </c>
      <c r="L231">
        <v>4</v>
      </c>
      <c r="M231">
        <v>0</v>
      </c>
      <c r="N231">
        <v>4</v>
      </c>
      <c r="O231">
        <v>0</v>
      </c>
      <c r="P231">
        <v>0</v>
      </c>
      <c r="Q231">
        <v>4</v>
      </c>
      <c r="R231">
        <v>0</v>
      </c>
      <c r="S231">
        <v>14</v>
      </c>
      <c r="T231">
        <v>0</v>
      </c>
      <c r="U231">
        <v>4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1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9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1</v>
      </c>
      <c r="AX231">
        <v>0</v>
      </c>
      <c r="AY231">
        <v>0</v>
      </c>
      <c r="AZ231">
        <v>0</v>
      </c>
      <c r="BA231">
        <v>4</v>
      </c>
      <c r="BB231">
        <v>0</v>
      </c>
      <c r="BC231">
        <v>0</v>
      </c>
      <c r="BD231">
        <v>0</v>
      </c>
      <c r="BE231">
        <v>4</v>
      </c>
      <c r="BF231">
        <v>0</v>
      </c>
    </row>
    <row r="232" spans="1:58">
      <c r="A232" s="4" t="s">
        <v>299</v>
      </c>
      <c r="B232" s="5" t="s">
        <v>300</v>
      </c>
      <c r="C232" s="5" t="s">
        <v>243</v>
      </c>
      <c r="D232" s="5" t="s">
        <v>6</v>
      </c>
      <c r="E232">
        <v>8</v>
      </c>
      <c r="F232">
        <v>0</v>
      </c>
      <c r="G232">
        <v>0</v>
      </c>
      <c r="H232">
        <v>2</v>
      </c>
      <c r="I232">
        <v>0</v>
      </c>
      <c r="J232">
        <v>0</v>
      </c>
      <c r="K232">
        <v>11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16</v>
      </c>
      <c r="R232">
        <v>0</v>
      </c>
      <c r="S232">
        <v>3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1</v>
      </c>
      <c r="AM232">
        <v>0</v>
      </c>
      <c r="AN232">
        <v>0</v>
      </c>
      <c r="AO232">
        <v>5</v>
      </c>
      <c r="AP232">
        <v>0</v>
      </c>
      <c r="AQ232">
        <v>5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1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5</v>
      </c>
      <c r="BF232">
        <v>0</v>
      </c>
    </row>
    <row r="233" spans="1:58">
      <c r="A233" s="4" t="s">
        <v>301</v>
      </c>
      <c r="B233" s="5" t="s">
        <v>302</v>
      </c>
      <c r="C233" s="5" t="s">
        <v>274</v>
      </c>
      <c r="D233" s="5" t="s">
        <v>6</v>
      </c>
      <c r="E233">
        <v>12</v>
      </c>
      <c r="F233">
        <v>10</v>
      </c>
      <c r="G233">
        <v>0</v>
      </c>
      <c r="H233">
        <v>0</v>
      </c>
      <c r="I233">
        <v>0</v>
      </c>
      <c r="J233">
        <v>0</v>
      </c>
      <c r="K233">
        <v>2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1</v>
      </c>
      <c r="AN233">
        <v>0</v>
      </c>
      <c r="AO233">
        <v>6</v>
      </c>
      <c r="AP233">
        <v>0</v>
      </c>
      <c r="AQ233">
        <v>4</v>
      </c>
      <c r="AR233">
        <v>0</v>
      </c>
      <c r="AS233">
        <v>2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1</v>
      </c>
      <c r="AZ233">
        <v>0</v>
      </c>
      <c r="BA233">
        <v>0</v>
      </c>
      <c r="BB233">
        <v>1</v>
      </c>
      <c r="BC233">
        <v>0</v>
      </c>
      <c r="BD233">
        <v>0</v>
      </c>
      <c r="BE233">
        <v>0</v>
      </c>
      <c r="BF233">
        <v>0</v>
      </c>
    </row>
    <row r="234" spans="1:58">
      <c r="A234" s="4" t="s">
        <v>303</v>
      </c>
      <c r="B234" s="5" t="s">
        <v>304</v>
      </c>
      <c r="C234" s="5" t="s">
        <v>284</v>
      </c>
      <c r="D234" s="5" t="s">
        <v>6</v>
      </c>
      <c r="E234">
        <v>75</v>
      </c>
      <c r="F234">
        <v>1</v>
      </c>
      <c r="G234">
        <v>0</v>
      </c>
      <c r="H234">
        <v>1</v>
      </c>
      <c r="I234">
        <v>0</v>
      </c>
      <c r="J234">
        <v>0</v>
      </c>
      <c r="K234">
        <v>22</v>
      </c>
      <c r="L234">
        <v>0</v>
      </c>
      <c r="M234">
        <v>0</v>
      </c>
      <c r="N234">
        <v>1</v>
      </c>
      <c r="O234">
        <v>0</v>
      </c>
      <c r="P234">
        <v>0</v>
      </c>
      <c r="Q234">
        <v>19</v>
      </c>
      <c r="R234">
        <v>0</v>
      </c>
      <c r="S234">
        <v>3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48</v>
      </c>
      <c r="Z234">
        <v>0</v>
      </c>
      <c r="AA234">
        <v>0</v>
      </c>
      <c r="AB234">
        <v>1</v>
      </c>
      <c r="AC234">
        <v>2</v>
      </c>
      <c r="AD234">
        <v>3</v>
      </c>
      <c r="AE234">
        <v>0</v>
      </c>
      <c r="AF234">
        <v>1</v>
      </c>
      <c r="AG234">
        <v>0</v>
      </c>
      <c r="AH234">
        <v>0</v>
      </c>
      <c r="AI234">
        <v>0</v>
      </c>
      <c r="AJ234">
        <v>0</v>
      </c>
      <c r="AK234">
        <v>5</v>
      </c>
      <c r="AL234">
        <v>13</v>
      </c>
      <c r="AM234">
        <v>2</v>
      </c>
      <c r="AN234">
        <v>0</v>
      </c>
      <c r="AO234">
        <v>17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</v>
      </c>
      <c r="AY234">
        <v>2</v>
      </c>
      <c r="AZ234">
        <v>0</v>
      </c>
      <c r="BA234">
        <v>0</v>
      </c>
      <c r="BB234">
        <v>0</v>
      </c>
      <c r="BC234">
        <v>41</v>
      </c>
      <c r="BD234">
        <v>0</v>
      </c>
      <c r="BE234">
        <v>1</v>
      </c>
      <c r="BF234">
        <v>0</v>
      </c>
    </row>
    <row r="235" spans="1:58">
      <c r="A235" s="4" t="s">
        <v>305</v>
      </c>
      <c r="B235" s="5" t="s">
        <v>306</v>
      </c>
      <c r="C235" s="5" t="s">
        <v>292</v>
      </c>
      <c r="D235" s="5" t="s">
        <v>6</v>
      </c>
      <c r="E235">
        <v>51</v>
      </c>
      <c r="F235">
        <v>19</v>
      </c>
      <c r="G235">
        <v>0</v>
      </c>
      <c r="H235">
        <v>0</v>
      </c>
      <c r="I235">
        <v>0</v>
      </c>
      <c r="J235">
        <v>0</v>
      </c>
      <c r="K235">
        <v>12</v>
      </c>
      <c r="L235">
        <v>1</v>
      </c>
      <c r="M235">
        <v>0</v>
      </c>
      <c r="N235">
        <v>0</v>
      </c>
      <c r="O235">
        <v>0</v>
      </c>
      <c r="P235">
        <v>0</v>
      </c>
      <c r="Q235">
        <v>8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10</v>
      </c>
      <c r="Z235">
        <v>0</v>
      </c>
      <c r="AA235">
        <v>0</v>
      </c>
      <c r="AB235">
        <v>1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7</v>
      </c>
      <c r="AK235">
        <v>0</v>
      </c>
      <c r="AL235">
        <v>1</v>
      </c>
      <c r="AM235">
        <v>0</v>
      </c>
      <c r="AN235">
        <v>0</v>
      </c>
      <c r="AO235">
        <v>3</v>
      </c>
      <c r="AP235">
        <v>0</v>
      </c>
      <c r="AQ235">
        <v>10</v>
      </c>
      <c r="AR235">
        <v>0</v>
      </c>
      <c r="AS235">
        <v>1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1</v>
      </c>
      <c r="BC235">
        <v>0</v>
      </c>
      <c r="BD235">
        <v>0</v>
      </c>
      <c r="BE235">
        <v>0</v>
      </c>
      <c r="BF235">
        <v>6</v>
      </c>
    </row>
    <row r="236" spans="1:58">
      <c r="A236" s="4" t="s">
        <v>307</v>
      </c>
      <c r="B236" s="5" t="s">
        <v>308</v>
      </c>
      <c r="C236" s="5" t="s">
        <v>309</v>
      </c>
      <c r="D236" s="5" t="s">
        <v>6</v>
      </c>
      <c r="E236">
        <v>24</v>
      </c>
      <c r="F236">
        <v>23</v>
      </c>
      <c r="G236">
        <v>0</v>
      </c>
      <c r="H236">
        <v>0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23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3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</v>
      </c>
      <c r="AV236">
        <v>0</v>
      </c>
      <c r="AW236">
        <v>2</v>
      </c>
      <c r="AX236">
        <v>0</v>
      </c>
      <c r="AY236">
        <v>4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11</v>
      </c>
    </row>
    <row r="237" spans="1:58">
      <c r="A237" s="4" t="s">
        <v>310</v>
      </c>
      <c r="B237" s="5" t="s">
        <v>311</v>
      </c>
      <c r="C237" s="5" t="s">
        <v>309</v>
      </c>
      <c r="D237" s="5" t="s">
        <v>6</v>
      </c>
      <c r="E237">
        <v>3</v>
      </c>
      <c r="F237">
        <v>9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8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17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3</v>
      </c>
      <c r="AP237">
        <v>0</v>
      </c>
      <c r="AQ237">
        <v>3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4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</row>
    <row r="238" spans="1:58">
      <c r="A238" s="4" t="s">
        <v>312</v>
      </c>
      <c r="B238" s="5" t="s">
        <v>313</v>
      </c>
      <c r="C238" s="5" t="s">
        <v>263</v>
      </c>
      <c r="D238" s="5" t="s">
        <v>6</v>
      </c>
      <c r="E238">
        <v>15</v>
      </c>
      <c r="F238">
        <v>5</v>
      </c>
      <c r="G238">
        <v>0</v>
      </c>
      <c r="H238">
        <v>6</v>
      </c>
      <c r="I238">
        <v>0</v>
      </c>
      <c r="J238">
        <v>0</v>
      </c>
      <c r="K238">
        <v>5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5</v>
      </c>
      <c r="R238">
        <v>0</v>
      </c>
      <c r="S238">
        <v>11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3</v>
      </c>
      <c r="AE238">
        <v>0</v>
      </c>
      <c r="AF238">
        <v>0</v>
      </c>
      <c r="AG238">
        <v>4</v>
      </c>
      <c r="AH238">
        <v>0</v>
      </c>
      <c r="AI238">
        <v>0</v>
      </c>
      <c r="AJ238">
        <v>5</v>
      </c>
      <c r="AK238">
        <v>0</v>
      </c>
      <c r="AL238">
        <v>13</v>
      </c>
      <c r="AM238">
        <v>3</v>
      </c>
      <c r="AN238">
        <v>0</v>
      </c>
      <c r="AO238">
        <v>3</v>
      </c>
      <c r="AP238">
        <v>0</v>
      </c>
      <c r="AQ238">
        <v>1</v>
      </c>
      <c r="AR238">
        <v>0</v>
      </c>
      <c r="AS238">
        <v>1</v>
      </c>
      <c r="AT238">
        <v>0</v>
      </c>
      <c r="AU238">
        <v>0</v>
      </c>
      <c r="AV238">
        <v>0</v>
      </c>
      <c r="AW238">
        <v>0</v>
      </c>
      <c r="AX238">
        <v>3</v>
      </c>
      <c r="AY238">
        <v>0</v>
      </c>
      <c r="AZ238">
        <v>0</v>
      </c>
      <c r="BA238">
        <v>5</v>
      </c>
      <c r="BB238">
        <v>0</v>
      </c>
      <c r="BC238">
        <v>0</v>
      </c>
      <c r="BD238">
        <v>3</v>
      </c>
      <c r="BE238">
        <v>5</v>
      </c>
      <c r="BF238">
        <v>1</v>
      </c>
    </row>
    <row r="239" spans="1:58">
      <c r="A239" s="4" t="s">
        <v>314</v>
      </c>
      <c r="B239" s="5" t="s">
        <v>315</v>
      </c>
      <c r="C239" s="5" t="s">
        <v>263</v>
      </c>
      <c r="D239" s="5" t="s">
        <v>6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</row>
    <row r="240" spans="1:58">
      <c r="A240" s="4" t="s">
        <v>316</v>
      </c>
      <c r="B240" s="5" t="s">
        <v>317</v>
      </c>
      <c r="C240" s="5" t="s">
        <v>263</v>
      </c>
      <c r="D240" s="5" t="s">
        <v>6</v>
      </c>
      <c r="E240">
        <v>1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</row>
    <row r="241" spans="1:58">
      <c r="A241" s="4" t="s">
        <v>318</v>
      </c>
      <c r="B241" s="5" t="s">
        <v>319</v>
      </c>
      <c r="C241" s="5" t="s">
        <v>279</v>
      </c>
      <c r="D241" s="5" t="s">
        <v>6</v>
      </c>
      <c r="E241">
        <v>8</v>
      </c>
      <c r="F241">
        <v>4</v>
      </c>
      <c r="G241">
        <v>9</v>
      </c>
      <c r="H241">
        <v>0</v>
      </c>
      <c r="I241">
        <v>0</v>
      </c>
      <c r="J241">
        <v>0</v>
      </c>
      <c r="K241">
        <v>12</v>
      </c>
      <c r="L241">
        <v>0</v>
      </c>
      <c r="M241">
        <v>9</v>
      </c>
      <c r="N241">
        <v>0</v>
      </c>
      <c r="O241">
        <v>0</v>
      </c>
      <c r="P241">
        <v>0</v>
      </c>
      <c r="Q241">
        <v>6</v>
      </c>
      <c r="R241">
        <v>0</v>
      </c>
      <c r="S241">
        <v>8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2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1</v>
      </c>
      <c r="AK241">
        <v>0</v>
      </c>
      <c r="AL241">
        <v>0</v>
      </c>
      <c r="AM241">
        <v>0</v>
      </c>
      <c r="AN241">
        <v>0</v>
      </c>
      <c r="AO241">
        <v>1</v>
      </c>
      <c r="AP241">
        <v>0</v>
      </c>
      <c r="AQ241">
        <v>1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1</v>
      </c>
      <c r="AZ241">
        <v>0</v>
      </c>
      <c r="BA241">
        <v>15</v>
      </c>
      <c r="BB241">
        <v>0</v>
      </c>
      <c r="BC241">
        <v>0</v>
      </c>
      <c r="BD241">
        <v>10</v>
      </c>
      <c r="BE241">
        <v>2</v>
      </c>
      <c r="BF241">
        <v>0</v>
      </c>
    </row>
    <row r="242" spans="1:58">
      <c r="A242" s="4" t="s">
        <v>320</v>
      </c>
      <c r="B242" s="5" t="s">
        <v>321</v>
      </c>
      <c r="C242" s="5" t="s">
        <v>263</v>
      </c>
      <c r="D242" s="5" t="s">
        <v>6</v>
      </c>
      <c r="E242">
        <v>5</v>
      </c>
      <c r="F242">
        <v>4</v>
      </c>
      <c r="G242">
        <v>0</v>
      </c>
      <c r="H242">
        <v>0</v>
      </c>
      <c r="I242">
        <v>0</v>
      </c>
      <c r="J242">
        <v>0</v>
      </c>
      <c r="K242">
        <v>4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3</v>
      </c>
      <c r="R242">
        <v>1</v>
      </c>
      <c r="S242">
        <v>0</v>
      </c>
      <c r="T242">
        <v>0</v>
      </c>
      <c r="U242">
        <v>0</v>
      </c>
      <c r="V242">
        <v>4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</v>
      </c>
      <c r="AL242">
        <v>0</v>
      </c>
      <c r="AM242">
        <v>0</v>
      </c>
      <c r="AN242">
        <v>0</v>
      </c>
      <c r="AO242">
        <v>1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</row>
    <row r="243" spans="1:58">
      <c r="A243" s="4" t="s">
        <v>322</v>
      </c>
      <c r="B243" s="5" t="s">
        <v>323</v>
      </c>
      <c r="C243" s="5" t="s">
        <v>292</v>
      </c>
      <c r="D243" s="5" t="s">
        <v>6</v>
      </c>
      <c r="E243">
        <v>8</v>
      </c>
      <c r="F243">
        <v>9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1</v>
      </c>
      <c r="R243">
        <v>1</v>
      </c>
      <c r="S243">
        <v>0</v>
      </c>
      <c r="T243">
        <v>0</v>
      </c>
      <c r="U243">
        <v>0</v>
      </c>
      <c r="V243">
        <v>9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6</v>
      </c>
      <c r="AE243">
        <v>0</v>
      </c>
      <c r="AF243">
        <v>0</v>
      </c>
      <c r="AG243">
        <v>0</v>
      </c>
      <c r="AH243">
        <v>1</v>
      </c>
      <c r="AI243">
        <v>4</v>
      </c>
      <c r="AJ243">
        <v>6</v>
      </c>
      <c r="AK243">
        <v>2</v>
      </c>
      <c r="AL243">
        <v>0</v>
      </c>
      <c r="AM243">
        <v>0</v>
      </c>
      <c r="AN243">
        <v>0</v>
      </c>
      <c r="AO243">
        <v>1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1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</row>
    <row r="244" spans="1:58">
      <c r="A244" s="4" t="s">
        <v>324</v>
      </c>
      <c r="B244" s="5" t="s">
        <v>325</v>
      </c>
      <c r="C244" s="5" t="s">
        <v>284</v>
      </c>
      <c r="D244" s="5" t="s">
        <v>6</v>
      </c>
      <c r="E244">
        <v>11</v>
      </c>
      <c r="F244">
        <v>10</v>
      </c>
      <c r="G244">
        <v>0</v>
      </c>
      <c r="H244">
        <v>0</v>
      </c>
      <c r="I244">
        <v>0</v>
      </c>
      <c r="J244">
        <v>0</v>
      </c>
      <c r="K244">
        <v>7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15</v>
      </c>
      <c r="R244">
        <v>0</v>
      </c>
      <c r="S244">
        <v>4</v>
      </c>
      <c r="T244">
        <v>0</v>
      </c>
      <c r="U244">
        <v>0</v>
      </c>
      <c r="V244">
        <v>0</v>
      </c>
      <c r="W244">
        <v>0</v>
      </c>
      <c r="X244">
        <v>18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5</v>
      </c>
      <c r="AK244">
        <v>0</v>
      </c>
      <c r="AL244">
        <v>5</v>
      </c>
      <c r="AM244">
        <v>5</v>
      </c>
      <c r="AN244">
        <v>0</v>
      </c>
      <c r="AO244">
        <v>5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1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</row>
    <row r="245" spans="1:58">
      <c r="A245" s="4" t="s">
        <v>326</v>
      </c>
      <c r="B245" s="5" t="s">
        <v>327</v>
      </c>
      <c r="C245" s="5" t="s">
        <v>284</v>
      </c>
      <c r="D245" s="5" t="s">
        <v>6</v>
      </c>
      <c r="E245">
        <v>9</v>
      </c>
      <c r="F245">
        <v>3</v>
      </c>
      <c r="G245">
        <v>0</v>
      </c>
      <c r="H245">
        <v>0</v>
      </c>
      <c r="I245">
        <v>0</v>
      </c>
      <c r="J245">
        <v>0</v>
      </c>
      <c r="K245">
        <v>5</v>
      </c>
      <c r="L245">
        <v>1</v>
      </c>
      <c r="M245">
        <v>0</v>
      </c>
      <c r="N245">
        <v>5</v>
      </c>
      <c r="O245">
        <v>0</v>
      </c>
      <c r="P245">
        <v>0</v>
      </c>
      <c r="Q245">
        <v>0</v>
      </c>
      <c r="R245">
        <v>0</v>
      </c>
      <c r="S245">
        <v>1</v>
      </c>
      <c r="T245">
        <v>0</v>
      </c>
      <c r="U245">
        <v>0</v>
      </c>
      <c r="V245">
        <v>0</v>
      </c>
      <c r="W245">
        <v>0</v>
      </c>
      <c r="X245">
        <v>7</v>
      </c>
      <c r="Y245">
        <v>1</v>
      </c>
      <c r="Z245">
        <v>0</v>
      </c>
      <c r="AA245">
        <v>0</v>
      </c>
      <c r="AB245">
        <v>0</v>
      </c>
      <c r="AC245">
        <v>0</v>
      </c>
      <c r="AD245">
        <v>2</v>
      </c>
      <c r="AE245">
        <v>0</v>
      </c>
      <c r="AF245">
        <v>0</v>
      </c>
      <c r="AG245">
        <v>1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3</v>
      </c>
      <c r="AN245">
        <v>0</v>
      </c>
      <c r="AO245">
        <v>1</v>
      </c>
      <c r="AP245">
        <v>0</v>
      </c>
      <c r="AQ245">
        <v>0</v>
      </c>
      <c r="AR245">
        <v>0</v>
      </c>
      <c r="AS245">
        <v>2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6</v>
      </c>
      <c r="BB245">
        <v>18</v>
      </c>
      <c r="BC245">
        <v>1</v>
      </c>
      <c r="BD245">
        <v>0</v>
      </c>
      <c r="BE245">
        <v>0</v>
      </c>
      <c r="BF245">
        <v>0</v>
      </c>
    </row>
    <row r="246" spans="1:58">
      <c r="A246" s="4" t="s">
        <v>328</v>
      </c>
      <c r="B246" s="5" t="s">
        <v>329</v>
      </c>
      <c r="C246" s="5" t="s">
        <v>243</v>
      </c>
      <c r="D246" s="5" t="s">
        <v>6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12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33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</row>
    <row r="247" spans="1:58">
      <c r="A247" s="4" t="s">
        <v>330</v>
      </c>
      <c r="B247" s="5" t="s">
        <v>331</v>
      </c>
      <c r="C247" s="5" t="s">
        <v>289</v>
      </c>
      <c r="D247" s="5" t="s">
        <v>6</v>
      </c>
      <c r="E247">
        <v>9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3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</v>
      </c>
      <c r="AK247">
        <v>0</v>
      </c>
      <c r="AL247">
        <v>0</v>
      </c>
      <c r="AM247">
        <v>0</v>
      </c>
      <c r="AN247">
        <v>0</v>
      </c>
      <c r="AO247">
        <v>1</v>
      </c>
      <c r="AP247">
        <v>0</v>
      </c>
      <c r="AQ247">
        <v>4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</row>
    <row r="248" spans="1:58">
      <c r="A248" s="4" t="s">
        <v>332</v>
      </c>
      <c r="B248" s="5" t="s">
        <v>333</v>
      </c>
      <c r="C248" s="5" t="s">
        <v>279</v>
      </c>
      <c r="D248" s="5" t="s">
        <v>6</v>
      </c>
      <c r="E248">
        <v>15</v>
      </c>
      <c r="F248">
        <v>0</v>
      </c>
      <c r="G248">
        <v>1</v>
      </c>
      <c r="H248">
        <v>0</v>
      </c>
      <c r="I248">
        <v>0</v>
      </c>
      <c r="J248">
        <v>0</v>
      </c>
      <c r="K248">
        <v>10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9</v>
      </c>
      <c r="R248">
        <v>0</v>
      </c>
      <c r="S248">
        <v>6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3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</v>
      </c>
      <c r="AL248">
        <v>4</v>
      </c>
      <c r="AM248">
        <v>1</v>
      </c>
      <c r="AN248">
        <v>0</v>
      </c>
      <c r="AO248">
        <v>5</v>
      </c>
      <c r="AP248">
        <v>0</v>
      </c>
      <c r="AQ248">
        <v>0</v>
      </c>
      <c r="AR248">
        <v>0</v>
      </c>
      <c r="AS248">
        <v>2</v>
      </c>
      <c r="AT248">
        <v>1</v>
      </c>
      <c r="AU248">
        <v>0</v>
      </c>
      <c r="AV248">
        <v>0</v>
      </c>
      <c r="AW248">
        <v>3</v>
      </c>
      <c r="AX248">
        <v>0</v>
      </c>
      <c r="AY248">
        <v>2</v>
      </c>
      <c r="AZ248">
        <v>0</v>
      </c>
      <c r="BA248">
        <v>1</v>
      </c>
      <c r="BB248">
        <v>1</v>
      </c>
      <c r="BC248">
        <v>0</v>
      </c>
      <c r="BD248">
        <v>0</v>
      </c>
      <c r="BE248">
        <v>2</v>
      </c>
      <c r="BF248">
        <v>0</v>
      </c>
    </row>
    <row r="249" spans="1:58">
      <c r="A249" s="4" t="s">
        <v>334</v>
      </c>
      <c r="B249" s="5" t="s">
        <v>335</v>
      </c>
      <c r="C249" s="5" t="s">
        <v>284</v>
      </c>
      <c r="D249" s="5" t="s">
        <v>6</v>
      </c>
      <c r="E249">
        <v>36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19</v>
      </c>
      <c r="L249">
        <v>0</v>
      </c>
      <c r="M249">
        <v>0</v>
      </c>
      <c r="N249">
        <v>0</v>
      </c>
      <c r="O249">
        <v>0</v>
      </c>
      <c r="P249">
        <v>4</v>
      </c>
      <c r="Q249">
        <v>42</v>
      </c>
      <c r="R249">
        <v>0</v>
      </c>
      <c r="S249">
        <v>19</v>
      </c>
      <c r="T249">
        <v>0</v>
      </c>
      <c r="U249">
        <v>0</v>
      </c>
      <c r="V249">
        <v>0</v>
      </c>
      <c r="W249">
        <v>0</v>
      </c>
      <c r="X249">
        <v>4</v>
      </c>
      <c r="Y249">
        <v>9</v>
      </c>
      <c r="Z249">
        <v>0</v>
      </c>
      <c r="AA249">
        <v>0</v>
      </c>
      <c r="AB249">
        <v>0</v>
      </c>
      <c r="AC249">
        <v>0</v>
      </c>
      <c r="AD249">
        <v>7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3</v>
      </c>
      <c r="AK249">
        <v>0</v>
      </c>
      <c r="AL249">
        <v>3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2</v>
      </c>
      <c r="BC249">
        <v>0</v>
      </c>
      <c r="BD249">
        <v>0</v>
      </c>
      <c r="BE249">
        <v>0</v>
      </c>
      <c r="BF249">
        <v>0</v>
      </c>
    </row>
    <row r="250" spans="1:58">
      <c r="A250" s="4" t="s">
        <v>336</v>
      </c>
      <c r="B250" s="5" t="s">
        <v>337</v>
      </c>
      <c r="C250" s="5" t="s">
        <v>243</v>
      </c>
      <c r="D250" s="5" t="s">
        <v>6</v>
      </c>
      <c r="E250">
        <v>18</v>
      </c>
      <c r="F250">
        <v>9</v>
      </c>
      <c r="G250">
        <v>0</v>
      </c>
      <c r="H250">
        <v>1</v>
      </c>
      <c r="I250">
        <v>0</v>
      </c>
      <c r="J250">
        <v>0</v>
      </c>
      <c r="K250">
        <v>9</v>
      </c>
      <c r="L250">
        <v>1</v>
      </c>
      <c r="M250">
        <v>0</v>
      </c>
      <c r="N250">
        <v>1</v>
      </c>
      <c r="O250">
        <v>0</v>
      </c>
      <c r="P250">
        <v>0</v>
      </c>
      <c r="Q250">
        <v>3</v>
      </c>
      <c r="R250">
        <v>0</v>
      </c>
      <c r="S250">
        <v>23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2</v>
      </c>
      <c r="Z250">
        <v>1</v>
      </c>
      <c r="AA250">
        <v>0</v>
      </c>
      <c r="AB250">
        <v>0</v>
      </c>
      <c r="AC250">
        <v>0</v>
      </c>
      <c r="AD250">
        <v>2</v>
      </c>
      <c r="AE250">
        <v>0</v>
      </c>
      <c r="AF250">
        <v>0</v>
      </c>
      <c r="AG250">
        <v>0</v>
      </c>
      <c r="AH250">
        <v>1</v>
      </c>
      <c r="AI250">
        <v>0</v>
      </c>
      <c r="AJ250">
        <v>2</v>
      </c>
      <c r="AK250">
        <v>3</v>
      </c>
      <c r="AL250">
        <v>0</v>
      </c>
      <c r="AM250">
        <v>0</v>
      </c>
      <c r="AN250">
        <v>0</v>
      </c>
      <c r="AO250">
        <v>1</v>
      </c>
      <c r="AP250">
        <v>0</v>
      </c>
      <c r="AQ250">
        <v>1</v>
      </c>
      <c r="AR250">
        <v>0</v>
      </c>
      <c r="AS250">
        <v>0</v>
      </c>
      <c r="AT250">
        <v>1</v>
      </c>
      <c r="AU250">
        <v>0</v>
      </c>
      <c r="AV250">
        <v>0</v>
      </c>
      <c r="AW250">
        <v>1</v>
      </c>
      <c r="AX250">
        <v>0</v>
      </c>
      <c r="AY250">
        <v>0</v>
      </c>
      <c r="AZ250">
        <v>2</v>
      </c>
      <c r="BA250">
        <v>0</v>
      </c>
      <c r="BB250">
        <v>0</v>
      </c>
      <c r="BC250">
        <v>0</v>
      </c>
      <c r="BD250">
        <v>0</v>
      </c>
      <c r="BE250">
        <v>1</v>
      </c>
      <c r="BF250">
        <v>0</v>
      </c>
    </row>
    <row r="251" spans="1:58">
      <c r="A251" s="4" t="s">
        <v>338</v>
      </c>
      <c r="B251" s="5" t="s">
        <v>339</v>
      </c>
      <c r="C251" s="5" t="s">
        <v>243</v>
      </c>
      <c r="D251" s="5" t="s">
        <v>6</v>
      </c>
      <c r="E251">
        <v>13</v>
      </c>
      <c r="F251">
        <v>10</v>
      </c>
      <c r="G251">
        <v>0</v>
      </c>
      <c r="H251">
        <v>0</v>
      </c>
      <c r="I251">
        <v>0</v>
      </c>
      <c r="J251">
        <v>0</v>
      </c>
      <c r="K251">
        <v>2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5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3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3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5</v>
      </c>
      <c r="BC251">
        <v>0</v>
      </c>
      <c r="BD251">
        <v>0</v>
      </c>
      <c r="BE251">
        <v>1</v>
      </c>
      <c r="BF251">
        <v>0</v>
      </c>
    </row>
    <row r="252" spans="1:58">
      <c r="A252" s="4" t="s">
        <v>340</v>
      </c>
      <c r="B252" s="5" t="s">
        <v>341</v>
      </c>
      <c r="C252" s="5" t="s">
        <v>342</v>
      </c>
      <c r="D252" s="5" t="s">
        <v>6</v>
      </c>
      <c r="E252">
        <v>11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10</v>
      </c>
      <c r="L252">
        <v>2</v>
      </c>
      <c r="M252">
        <v>0</v>
      </c>
      <c r="N252">
        <v>22</v>
      </c>
      <c r="O252">
        <v>0</v>
      </c>
      <c r="P252">
        <v>0</v>
      </c>
      <c r="Q252">
        <v>5</v>
      </c>
      <c r="R252">
        <v>0</v>
      </c>
      <c r="S252">
        <v>7</v>
      </c>
      <c r="T252">
        <v>0</v>
      </c>
      <c r="U252">
        <v>0</v>
      </c>
      <c r="V252">
        <v>0</v>
      </c>
      <c r="W252">
        <v>0</v>
      </c>
      <c r="X252">
        <v>4</v>
      </c>
      <c r="Y252">
        <v>20</v>
      </c>
      <c r="Z252">
        <v>1</v>
      </c>
      <c r="AA252">
        <v>0</v>
      </c>
      <c r="AB252">
        <v>6</v>
      </c>
      <c r="AC252">
        <v>0</v>
      </c>
      <c r="AD252">
        <v>1</v>
      </c>
      <c r="AE252">
        <v>0</v>
      </c>
      <c r="AF252">
        <v>0</v>
      </c>
      <c r="AG252">
        <v>0</v>
      </c>
      <c r="AH252">
        <v>0</v>
      </c>
      <c r="AI252">
        <v>2</v>
      </c>
      <c r="AJ252">
        <v>0</v>
      </c>
      <c r="AK252">
        <v>0</v>
      </c>
      <c r="AL252">
        <v>0</v>
      </c>
      <c r="AM252">
        <v>5</v>
      </c>
      <c r="AN252">
        <v>0</v>
      </c>
      <c r="AO252">
        <v>4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2</v>
      </c>
      <c r="BC252">
        <v>0</v>
      </c>
      <c r="BD252">
        <v>44</v>
      </c>
      <c r="BE252">
        <v>2</v>
      </c>
      <c r="BF252">
        <v>1</v>
      </c>
    </row>
    <row r="253" spans="1:58">
      <c r="A253" s="4" t="s">
        <v>343</v>
      </c>
      <c r="B253" s="5" t="s">
        <v>344</v>
      </c>
      <c r="C253" s="5" t="s">
        <v>284</v>
      </c>
      <c r="D253" s="5" t="s">
        <v>6</v>
      </c>
      <c r="E253">
        <v>14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1</v>
      </c>
      <c r="L253">
        <v>2</v>
      </c>
      <c r="M253">
        <v>0</v>
      </c>
      <c r="N253">
        <v>2</v>
      </c>
      <c r="O253">
        <v>0</v>
      </c>
      <c r="P253">
        <v>2</v>
      </c>
      <c r="Q253">
        <v>1</v>
      </c>
      <c r="R253">
        <v>0</v>
      </c>
      <c r="S253">
        <v>1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2</v>
      </c>
      <c r="AC253">
        <v>0</v>
      </c>
      <c r="AD253">
        <v>4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3</v>
      </c>
      <c r="AK253">
        <v>0</v>
      </c>
      <c r="AL253">
        <v>0</v>
      </c>
      <c r="AM253">
        <v>3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3</v>
      </c>
      <c r="AX253">
        <v>0</v>
      </c>
      <c r="AY253">
        <v>0</v>
      </c>
      <c r="AZ253">
        <v>0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2</v>
      </c>
    </row>
    <row r="254" spans="1:58">
      <c r="A254" s="4" t="s">
        <v>345</v>
      </c>
      <c r="B254" s="5" t="s">
        <v>346</v>
      </c>
      <c r="C254" s="5" t="s">
        <v>263</v>
      </c>
      <c r="D254" s="5" t="s">
        <v>6</v>
      </c>
      <c r="E254">
        <v>0</v>
      </c>
      <c r="F254">
        <v>2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8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6</v>
      </c>
      <c r="BB254">
        <v>0</v>
      </c>
      <c r="BC254">
        <v>0</v>
      </c>
      <c r="BD254">
        <v>0</v>
      </c>
      <c r="BE254">
        <v>0</v>
      </c>
      <c r="BF254">
        <v>0</v>
      </c>
    </row>
    <row r="255" spans="1:58">
      <c r="A255" s="4" t="s">
        <v>347</v>
      </c>
      <c r="B255" s="5" t="s">
        <v>348</v>
      </c>
      <c r="C255" s="5" t="s">
        <v>279</v>
      </c>
      <c r="D255" s="5" t="s">
        <v>6</v>
      </c>
      <c r="E255">
        <v>16</v>
      </c>
      <c r="F255">
        <v>6</v>
      </c>
      <c r="G255">
        <v>0</v>
      </c>
      <c r="H255">
        <v>0</v>
      </c>
      <c r="I255">
        <v>1</v>
      </c>
      <c r="J255">
        <v>0</v>
      </c>
      <c r="K255">
        <v>6</v>
      </c>
      <c r="L255">
        <v>0</v>
      </c>
      <c r="M255">
        <v>2</v>
      </c>
      <c r="N255">
        <v>0</v>
      </c>
      <c r="O255">
        <v>0</v>
      </c>
      <c r="P255">
        <v>0</v>
      </c>
      <c r="Q255">
        <v>8</v>
      </c>
      <c r="R255">
        <v>0</v>
      </c>
      <c r="S255">
        <v>3</v>
      </c>
      <c r="T255">
        <v>0</v>
      </c>
      <c r="U255">
        <v>0</v>
      </c>
      <c r="V255">
        <v>1</v>
      </c>
      <c r="W255">
        <v>0</v>
      </c>
      <c r="X255">
        <v>0</v>
      </c>
      <c r="Y255">
        <v>9</v>
      </c>
      <c r="Z255">
        <v>1</v>
      </c>
      <c r="AA255">
        <v>0</v>
      </c>
      <c r="AB255">
        <v>0</v>
      </c>
      <c r="AC255">
        <v>0</v>
      </c>
      <c r="AD255">
        <v>2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3</v>
      </c>
      <c r="AK255">
        <v>1</v>
      </c>
      <c r="AL255">
        <v>1</v>
      </c>
      <c r="AM255">
        <v>0</v>
      </c>
      <c r="AN255">
        <v>0</v>
      </c>
      <c r="AO255">
        <v>9</v>
      </c>
      <c r="AP255">
        <v>0</v>
      </c>
      <c r="AQ255">
        <v>2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2</v>
      </c>
      <c r="BB255">
        <v>3</v>
      </c>
      <c r="BC255">
        <v>1</v>
      </c>
      <c r="BD255">
        <v>0</v>
      </c>
      <c r="BE255">
        <v>0</v>
      </c>
      <c r="BF255">
        <v>0</v>
      </c>
    </row>
    <row r="256" spans="1:58">
      <c r="A256" s="4" t="s">
        <v>349</v>
      </c>
      <c r="B256" s="5" t="s">
        <v>350</v>
      </c>
      <c r="C256" s="5" t="s">
        <v>263</v>
      </c>
      <c r="D256" s="5" t="s">
        <v>6</v>
      </c>
      <c r="E256">
        <v>1</v>
      </c>
      <c r="F256">
        <v>2</v>
      </c>
      <c r="G256">
        <v>0</v>
      </c>
      <c r="H256">
        <v>0</v>
      </c>
      <c r="I256">
        <v>0</v>
      </c>
      <c r="J256">
        <v>0</v>
      </c>
      <c r="K256">
        <v>11</v>
      </c>
      <c r="L256">
        <v>4</v>
      </c>
      <c r="M256">
        <v>2</v>
      </c>
      <c r="N256">
        <v>0</v>
      </c>
      <c r="O256">
        <v>0</v>
      </c>
      <c r="P256">
        <v>0</v>
      </c>
      <c r="Q256">
        <v>1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2</v>
      </c>
      <c r="BB256">
        <v>0</v>
      </c>
      <c r="BC256">
        <v>0</v>
      </c>
      <c r="BD256">
        <v>1</v>
      </c>
      <c r="BE256">
        <v>0</v>
      </c>
      <c r="BF256">
        <v>0</v>
      </c>
    </row>
    <row r="257" spans="1:58">
      <c r="A257" s="4" t="s">
        <v>351</v>
      </c>
      <c r="B257" s="5" t="s">
        <v>352</v>
      </c>
      <c r="C257" s="5" t="s">
        <v>342</v>
      </c>
      <c r="D257" s="5" t="s">
        <v>6</v>
      </c>
      <c r="E257">
        <v>6</v>
      </c>
      <c r="F257">
        <v>0</v>
      </c>
      <c r="G257">
        <v>1</v>
      </c>
      <c r="H257">
        <v>0</v>
      </c>
      <c r="I257">
        <v>2</v>
      </c>
      <c r="J257">
        <v>0</v>
      </c>
      <c r="K257">
        <v>10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5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</v>
      </c>
      <c r="AN257">
        <v>0</v>
      </c>
      <c r="AO257">
        <v>12</v>
      </c>
      <c r="AP257">
        <v>0</v>
      </c>
      <c r="AQ257">
        <v>15</v>
      </c>
      <c r="AR257">
        <v>0</v>
      </c>
      <c r="AS257">
        <v>3</v>
      </c>
      <c r="AT257">
        <v>0</v>
      </c>
      <c r="AU257">
        <v>0</v>
      </c>
      <c r="AV257">
        <v>0</v>
      </c>
      <c r="AW257">
        <v>1</v>
      </c>
      <c r="AX257">
        <v>0</v>
      </c>
      <c r="AY257">
        <v>0</v>
      </c>
      <c r="AZ257">
        <v>0</v>
      </c>
      <c r="BA257">
        <v>1</v>
      </c>
      <c r="BB257">
        <v>0</v>
      </c>
      <c r="BC257">
        <v>0</v>
      </c>
      <c r="BD257">
        <v>0</v>
      </c>
      <c r="BE257">
        <v>2</v>
      </c>
      <c r="BF257">
        <v>0</v>
      </c>
    </row>
    <row r="258" spans="1:58">
      <c r="A258" s="4" t="s">
        <v>353</v>
      </c>
      <c r="B258" s="5" t="s">
        <v>354</v>
      </c>
      <c r="C258" s="5" t="s">
        <v>274</v>
      </c>
      <c r="D258" s="5" t="s">
        <v>6</v>
      </c>
      <c r="E258">
        <v>0</v>
      </c>
      <c r="F258">
        <v>0</v>
      </c>
      <c r="G258">
        <v>0</v>
      </c>
      <c r="H258">
        <v>6</v>
      </c>
      <c r="I258">
        <v>0</v>
      </c>
      <c r="J258">
        <v>0</v>
      </c>
      <c r="K258">
        <v>5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13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5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</v>
      </c>
      <c r="AL258">
        <v>0</v>
      </c>
      <c r="AM258">
        <v>3</v>
      </c>
      <c r="AN258">
        <v>0</v>
      </c>
      <c r="AO258">
        <v>0</v>
      </c>
      <c r="AP258">
        <v>0</v>
      </c>
      <c r="AQ258">
        <v>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</row>
    <row r="259" spans="1:58">
      <c r="A259" s="4" t="s">
        <v>355</v>
      </c>
      <c r="B259" s="5" t="s">
        <v>356</v>
      </c>
      <c r="C259" s="5" t="s">
        <v>260</v>
      </c>
      <c r="D259" s="5" t="s">
        <v>6</v>
      </c>
      <c r="E259">
        <v>36</v>
      </c>
      <c r="F259">
        <v>10</v>
      </c>
      <c r="G259">
        <v>0</v>
      </c>
      <c r="H259">
        <v>32</v>
      </c>
      <c r="I259">
        <v>0</v>
      </c>
      <c r="J259">
        <v>0</v>
      </c>
      <c r="K259">
        <v>8</v>
      </c>
      <c r="L259">
        <v>1</v>
      </c>
      <c r="M259">
        <v>0</v>
      </c>
      <c r="N259">
        <v>0</v>
      </c>
      <c r="O259">
        <v>0</v>
      </c>
      <c r="P259">
        <v>1</v>
      </c>
      <c r="Q259">
        <v>25</v>
      </c>
      <c r="R259">
        <v>0</v>
      </c>
      <c r="S259">
        <v>6</v>
      </c>
      <c r="T259">
        <v>0</v>
      </c>
      <c r="U259">
        <v>0</v>
      </c>
      <c r="V259">
        <v>0</v>
      </c>
      <c r="W259">
        <v>15</v>
      </c>
      <c r="X259">
        <v>0</v>
      </c>
      <c r="Y259">
        <v>0</v>
      </c>
      <c r="Z259">
        <v>1</v>
      </c>
      <c r="AA259">
        <v>0</v>
      </c>
      <c r="AB259">
        <v>6</v>
      </c>
      <c r="AC259">
        <v>2</v>
      </c>
      <c r="AD259">
        <v>0</v>
      </c>
      <c r="AE259">
        <v>3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7</v>
      </c>
      <c r="AL259">
        <v>1</v>
      </c>
      <c r="AM259">
        <v>0</v>
      </c>
      <c r="AN259">
        <v>0</v>
      </c>
      <c r="AO259">
        <v>19</v>
      </c>
      <c r="AP259">
        <v>0</v>
      </c>
      <c r="AQ259">
        <v>23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3</v>
      </c>
      <c r="AX259">
        <v>0</v>
      </c>
      <c r="AY259">
        <v>0</v>
      </c>
      <c r="AZ259">
        <v>1</v>
      </c>
      <c r="BA259">
        <v>19</v>
      </c>
      <c r="BB259">
        <v>0</v>
      </c>
      <c r="BC259">
        <v>6</v>
      </c>
      <c r="BD259">
        <v>4</v>
      </c>
      <c r="BE259">
        <v>22</v>
      </c>
      <c r="BF259">
        <v>0</v>
      </c>
    </row>
    <row r="260" spans="1:58">
      <c r="A260" s="4" t="s">
        <v>357</v>
      </c>
      <c r="B260" s="5" t="s">
        <v>358</v>
      </c>
      <c r="C260" s="5" t="s">
        <v>260</v>
      </c>
      <c r="D260" s="5" t="s">
        <v>6</v>
      </c>
      <c r="E260">
        <v>1</v>
      </c>
      <c r="F260">
        <v>1</v>
      </c>
      <c r="G260">
        <v>1</v>
      </c>
      <c r="H260">
        <v>0</v>
      </c>
      <c r="I260">
        <v>0</v>
      </c>
      <c r="J260">
        <v>2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5</v>
      </c>
      <c r="R260">
        <v>0</v>
      </c>
      <c r="S260">
        <v>1</v>
      </c>
      <c r="T260">
        <v>0</v>
      </c>
      <c r="U260">
        <v>0</v>
      </c>
      <c r="V260">
        <v>1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1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3</v>
      </c>
      <c r="AK260">
        <v>0</v>
      </c>
      <c r="AL260">
        <v>2</v>
      </c>
      <c r="AM260">
        <v>2</v>
      </c>
      <c r="AN260">
        <v>0</v>
      </c>
      <c r="AO260">
        <v>1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1</v>
      </c>
      <c r="AZ260">
        <v>0</v>
      </c>
      <c r="BA260">
        <v>1</v>
      </c>
      <c r="BB260">
        <v>3</v>
      </c>
      <c r="BC260">
        <v>0</v>
      </c>
      <c r="BD260">
        <v>1</v>
      </c>
      <c r="BE260">
        <v>1</v>
      </c>
      <c r="BF260">
        <v>0</v>
      </c>
    </row>
    <row r="261" spans="1:58">
      <c r="A261" s="4" t="s">
        <v>359</v>
      </c>
      <c r="B261" s="5" t="s">
        <v>360</v>
      </c>
      <c r="C261" s="5" t="s">
        <v>342</v>
      </c>
      <c r="D261" s="5" t="s">
        <v>6</v>
      </c>
      <c r="E261">
        <v>5</v>
      </c>
      <c r="F261">
        <v>8</v>
      </c>
      <c r="G261">
        <v>0</v>
      </c>
      <c r="H261">
        <v>0</v>
      </c>
      <c r="I261">
        <v>0</v>
      </c>
      <c r="J261">
        <v>0</v>
      </c>
      <c r="K261">
        <v>2</v>
      </c>
      <c r="L261">
        <v>1</v>
      </c>
      <c r="M261">
        <v>0</v>
      </c>
      <c r="N261">
        <v>0</v>
      </c>
      <c r="O261">
        <v>0</v>
      </c>
      <c r="P261">
        <v>0</v>
      </c>
      <c r="Q261">
        <v>3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1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1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</row>
    <row r="262" spans="1:58">
      <c r="A262" s="4" t="s">
        <v>361</v>
      </c>
      <c r="B262" s="5" t="s">
        <v>362</v>
      </c>
      <c r="C262" s="5" t="s">
        <v>260</v>
      </c>
      <c r="D262" s="5" t="s">
        <v>6</v>
      </c>
      <c r="E262">
        <v>37</v>
      </c>
      <c r="F262">
        <v>4</v>
      </c>
      <c r="G262">
        <v>0</v>
      </c>
      <c r="H262">
        <v>0</v>
      </c>
      <c r="I262">
        <v>1</v>
      </c>
      <c r="J262">
        <v>0</v>
      </c>
      <c r="K262">
        <v>15</v>
      </c>
      <c r="L262">
        <v>3</v>
      </c>
      <c r="M262">
        <v>0</v>
      </c>
      <c r="N262">
        <v>0</v>
      </c>
      <c r="O262">
        <v>0</v>
      </c>
      <c r="P262">
        <v>0</v>
      </c>
      <c r="Q262">
        <v>2</v>
      </c>
      <c r="R262">
        <v>0</v>
      </c>
      <c r="S262">
        <v>2</v>
      </c>
      <c r="T262">
        <v>0</v>
      </c>
      <c r="U262">
        <v>0</v>
      </c>
      <c r="V262">
        <v>0</v>
      </c>
      <c r="W262">
        <v>0</v>
      </c>
      <c r="X262">
        <v>4</v>
      </c>
      <c r="Y262">
        <v>0</v>
      </c>
      <c r="Z262">
        <v>44</v>
      </c>
      <c r="AA262">
        <v>0</v>
      </c>
      <c r="AB262">
        <v>3</v>
      </c>
      <c r="AC262">
        <v>0</v>
      </c>
      <c r="AD262">
        <v>4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2</v>
      </c>
      <c r="AK262">
        <v>0</v>
      </c>
      <c r="AL262">
        <v>8</v>
      </c>
      <c r="AM262">
        <v>19</v>
      </c>
      <c r="AN262">
        <v>0</v>
      </c>
      <c r="AO262">
        <v>3</v>
      </c>
      <c r="AP262">
        <v>0</v>
      </c>
      <c r="AQ262">
        <v>4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7</v>
      </c>
      <c r="AX262">
        <v>0</v>
      </c>
      <c r="AY262">
        <v>0</v>
      </c>
      <c r="AZ262">
        <v>2</v>
      </c>
      <c r="BA262">
        <v>11</v>
      </c>
      <c r="BB262">
        <v>1</v>
      </c>
      <c r="BC262">
        <v>3</v>
      </c>
      <c r="BD262">
        <v>0</v>
      </c>
      <c r="BE262">
        <v>1</v>
      </c>
      <c r="BF262">
        <v>0</v>
      </c>
    </row>
    <row r="263" spans="1:58">
      <c r="A263" s="4" t="s">
        <v>363</v>
      </c>
      <c r="B263" s="5" t="s">
        <v>364</v>
      </c>
      <c r="C263" s="5" t="s">
        <v>260</v>
      </c>
      <c r="D263" s="5" t="s">
        <v>6</v>
      </c>
      <c r="E263">
        <v>3</v>
      </c>
      <c r="F263">
        <v>4</v>
      </c>
      <c r="G263">
        <v>0</v>
      </c>
      <c r="H263">
        <v>0</v>
      </c>
      <c r="I263">
        <v>0</v>
      </c>
      <c r="J263">
        <v>0</v>
      </c>
      <c r="K263">
        <v>7</v>
      </c>
      <c r="L263">
        <v>48</v>
      </c>
      <c r="M263">
        <v>0</v>
      </c>
      <c r="N263">
        <v>0</v>
      </c>
      <c r="O263">
        <v>0</v>
      </c>
      <c r="P263">
        <v>1</v>
      </c>
      <c r="Q263">
        <v>18</v>
      </c>
      <c r="R263">
        <v>0</v>
      </c>
      <c r="S263">
        <v>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5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1</v>
      </c>
      <c r="AF263">
        <v>0</v>
      </c>
      <c r="AG263">
        <v>1</v>
      </c>
      <c r="AH263">
        <v>0</v>
      </c>
      <c r="AI263">
        <v>0</v>
      </c>
      <c r="AJ263">
        <v>4</v>
      </c>
      <c r="AK263">
        <v>4</v>
      </c>
      <c r="AL263">
        <v>1</v>
      </c>
      <c r="AM263">
        <v>0</v>
      </c>
      <c r="AN263">
        <v>0</v>
      </c>
      <c r="AO263">
        <v>2</v>
      </c>
      <c r="AP263">
        <v>0</v>
      </c>
      <c r="AQ263">
        <v>1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2</v>
      </c>
      <c r="BB263">
        <v>14</v>
      </c>
      <c r="BC263">
        <v>4</v>
      </c>
      <c r="BD263">
        <v>0</v>
      </c>
      <c r="BE263">
        <v>1</v>
      </c>
      <c r="BF263">
        <v>0</v>
      </c>
    </row>
    <row r="264" spans="1:58">
      <c r="A264" s="4" t="s">
        <v>365</v>
      </c>
      <c r="B264" s="5" t="s">
        <v>366</v>
      </c>
      <c r="C264" s="5" t="s">
        <v>292</v>
      </c>
      <c r="D264" s="5" t="s">
        <v>6</v>
      </c>
      <c r="E264">
        <v>6</v>
      </c>
      <c r="F264">
        <v>15</v>
      </c>
      <c r="G264">
        <v>0</v>
      </c>
      <c r="H264">
        <v>0</v>
      </c>
      <c r="I264">
        <v>0</v>
      </c>
      <c r="J264">
        <v>0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10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23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4</v>
      </c>
      <c r="BC264">
        <v>0</v>
      </c>
      <c r="BD264">
        <v>0</v>
      </c>
      <c r="BE264">
        <v>0</v>
      </c>
      <c r="BF264">
        <v>0</v>
      </c>
    </row>
    <row r="265" spans="1:58">
      <c r="A265" s="4" t="s">
        <v>367</v>
      </c>
      <c r="B265" s="5" t="s">
        <v>368</v>
      </c>
      <c r="C265" s="5" t="s">
        <v>260</v>
      </c>
      <c r="D265" s="5" t="s">
        <v>6</v>
      </c>
      <c r="E265">
        <v>3</v>
      </c>
      <c r="F265">
        <v>3</v>
      </c>
      <c r="G265">
        <v>0</v>
      </c>
      <c r="H265">
        <v>0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1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1</v>
      </c>
      <c r="AA265">
        <v>0</v>
      </c>
      <c r="AB265">
        <v>1</v>
      </c>
      <c r="AC265">
        <v>0</v>
      </c>
      <c r="AD265">
        <v>1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1</v>
      </c>
      <c r="AL265">
        <v>1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1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1</v>
      </c>
      <c r="AZ265">
        <v>0</v>
      </c>
      <c r="BA265">
        <v>0</v>
      </c>
      <c r="BB265">
        <v>0</v>
      </c>
      <c r="BC265">
        <v>1</v>
      </c>
      <c r="BD265">
        <v>0</v>
      </c>
      <c r="BE265">
        <v>0</v>
      </c>
      <c r="BF265">
        <v>1</v>
      </c>
    </row>
    <row r="266" spans="1:58">
      <c r="A266" s="4" t="s">
        <v>369</v>
      </c>
      <c r="B266" s="5" t="s">
        <v>370</v>
      </c>
      <c r="C266" s="5" t="s">
        <v>289</v>
      </c>
      <c r="D266" s="5" t="s">
        <v>6</v>
      </c>
      <c r="E266">
        <v>2</v>
      </c>
      <c r="F266">
        <v>1</v>
      </c>
      <c r="G266">
        <v>0</v>
      </c>
      <c r="H266">
        <v>1</v>
      </c>
      <c r="I266">
        <v>0</v>
      </c>
      <c r="J266">
        <v>0</v>
      </c>
      <c r="K266">
        <v>2</v>
      </c>
      <c r="L266">
        <v>4</v>
      </c>
      <c r="M266">
        <v>0</v>
      </c>
      <c r="N266">
        <v>0</v>
      </c>
      <c r="O266">
        <v>0</v>
      </c>
      <c r="P266">
        <v>1</v>
      </c>
      <c r="Q266">
        <v>1</v>
      </c>
      <c r="R266">
        <v>0</v>
      </c>
      <c r="S266">
        <v>1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1</v>
      </c>
      <c r="AK266">
        <v>0</v>
      </c>
      <c r="AL266">
        <v>1</v>
      </c>
      <c r="AM266">
        <v>0</v>
      </c>
      <c r="AN266">
        <v>0</v>
      </c>
      <c r="AO266">
        <v>1</v>
      </c>
      <c r="AP266">
        <v>0</v>
      </c>
      <c r="AQ266">
        <v>1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1</v>
      </c>
      <c r="BC266">
        <v>1</v>
      </c>
      <c r="BD266">
        <v>0</v>
      </c>
      <c r="BE266">
        <v>0</v>
      </c>
      <c r="BF266">
        <v>0</v>
      </c>
    </row>
    <row r="267" spans="1:58">
      <c r="A267" s="4" t="s">
        <v>371</v>
      </c>
      <c r="B267" s="5" t="s">
        <v>372</v>
      </c>
      <c r="C267" s="5" t="s">
        <v>246</v>
      </c>
      <c r="D267" s="5" t="s">
        <v>6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</row>
    <row r="268" spans="1:58">
      <c r="A268" s="4" t="s">
        <v>373</v>
      </c>
      <c r="B268" s="5" t="s">
        <v>374</v>
      </c>
      <c r="C268" s="5" t="s">
        <v>246</v>
      </c>
      <c r="D268" s="5" t="s">
        <v>6</v>
      </c>
      <c r="E268">
        <v>19</v>
      </c>
      <c r="F268">
        <v>26</v>
      </c>
      <c r="G268">
        <v>0</v>
      </c>
      <c r="H268">
        <v>0</v>
      </c>
      <c r="I268">
        <v>0</v>
      </c>
      <c r="J268">
        <v>0</v>
      </c>
      <c r="K268">
        <v>12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21</v>
      </c>
      <c r="R268">
        <v>0</v>
      </c>
      <c r="S268">
        <v>2</v>
      </c>
      <c r="T268">
        <v>0</v>
      </c>
      <c r="U268">
        <v>0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1</v>
      </c>
      <c r="AK268">
        <v>2</v>
      </c>
      <c r="AL268">
        <v>1</v>
      </c>
      <c r="AM268">
        <v>0</v>
      </c>
      <c r="AN268">
        <v>0</v>
      </c>
      <c r="AO268">
        <v>1</v>
      </c>
      <c r="AP268">
        <v>0</v>
      </c>
      <c r="AQ268">
        <v>8</v>
      </c>
      <c r="AR268">
        <v>0</v>
      </c>
      <c r="AS268">
        <v>1</v>
      </c>
      <c r="AT268">
        <v>0</v>
      </c>
      <c r="AU268">
        <v>0</v>
      </c>
      <c r="AV268">
        <v>0</v>
      </c>
      <c r="AW268">
        <v>1</v>
      </c>
      <c r="AX268">
        <v>0</v>
      </c>
      <c r="AY268">
        <v>1</v>
      </c>
      <c r="AZ268">
        <v>2</v>
      </c>
      <c r="BA268">
        <v>0</v>
      </c>
      <c r="BB268">
        <v>0</v>
      </c>
      <c r="BC268">
        <v>0</v>
      </c>
      <c r="BD268">
        <v>12</v>
      </c>
      <c r="BE268">
        <v>0</v>
      </c>
      <c r="BF268">
        <v>0</v>
      </c>
    </row>
    <row r="269" spans="1:58">
      <c r="A269" s="4" t="s">
        <v>375</v>
      </c>
      <c r="B269" s="5" t="s">
        <v>376</v>
      </c>
      <c r="C269" s="5" t="s">
        <v>274</v>
      </c>
      <c r="D269" s="5" t="s">
        <v>6</v>
      </c>
      <c r="E269">
        <v>13</v>
      </c>
      <c r="F269">
        <v>9</v>
      </c>
      <c r="G269">
        <v>0</v>
      </c>
      <c r="H269">
        <v>10</v>
      </c>
      <c r="I269">
        <v>0</v>
      </c>
      <c r="J269">
        <v>0</v>
      </c>
      <c r="K269">
        <v>33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7</v>
      </c>
      <c r="AK269">
        <v>20</v>
      </c>
      <c r="AL269">
        <v>0</v>
      </c>
      <c r="AM269">
        <v>0</v>
      </c>
      <c r="AN269">
        <v>0</v>
      </c>
      <c r="AO269">
        <v>1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</row>
    <row r="270" spans="1:58">
      <c r="A270" s="4" t="s">
        <v>377</v>
      </c>
      <c r="B270" s="5" t="s">
        <v>378</v>
      </c>
      <c r="C270" s="5" t="s">
        <v>246</v>
      </c>
      <c r="D270" s="5" t="s">
        <v>6</v>
      </c>
      <c r="E270">
        <v>52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9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39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5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1</v>
      </c>
      <c r="AL270">
        <v>0</v>
      </c>
      <c r="AM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</row>
    <row r="271" spans="1:58">
      <c r="A271" s="4" t="s">
        <v>379</v>
      </c>
      <c r="B271" s="5" t="s">
        <v>380</v>
      </c>
      <c r="C271" s="5" t="s">
        <v>243</v>
      </c>
      <c r="D271" s="5" t="s">
        <v>6</v>
      </c>
      <c r="E271">
        <v>4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1</v>
      </c>
      <c r="AP271">
        <v>0</v>
      </c>
      <c r="AQ271">
        <v>1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</row>
    <row r="272" spans="1:58">
      <c r="A272" s="4" t="s">
        <v>381</v>
      </c>
      <c r="B272" s="5" t="s">
        <v>382</v>
      </c>
      <c r="C272" s="5" t="s">
        <v>279</v>
      </c>
      <c r="D272" s="5" t="s">
        <v>6</v>
      </c>
      <c r="E272">
        <v>42</v>
      </c>
      <c r="F272">
        <v>5</v>
      </c>
      <c r="G272">
        <v>0</v>
      </c>
      <c r="H272">
        <v>0</v>
      </c>
      <c r="I272">
        <v>0</v>
      </c>
      <c r="J272">
        <v>0</v>
      </c>
      <c r="K272">
        <v>16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15</v>
      </c>
      <c r="R272">
        <v>0</v>
      </c>
      <c r="S272">
        <v>0</v>
      </c>
      <c r="T272">
        <v>6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4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2</v>
      </c>
      <c r="AZ272">
        <v>4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</row>
    <row r="273" spans="1:58">
      <c r="A273" s="4" t="s">
        <v>383</v>
      </c>
      <c r="B273" s="5" t="s">
        <v>384</v>
      </c>
      <c r="C273" s="5" t="s">
        <v>263</v>
      </c>
      <c r="D273" s="5" t="s">
        <v>6</v>
      </c>
      <c r="E273">
        <v>20</v>
      </c>
      <c r="F273">
        <v>5</v>
      </c>
      <c r="G273">
        <v>0</v>
      </c>
      <c r="H273">
        <v>0</v>
      </c>
      <c r="I273">
        <v>0</v>
      </c>
      <c r="J273">
        <v>0</v>
      </c>
      <c r="K273">
        <v>12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8</v>
      </c>
      <c r="R273">
        <v>0</v>
      </c>
      <c r="S273">
        <v>1</v>
      </c>
      <c r="T273">
        <v>0</v>
      </c>
      <c r="U273">
        <v>1</v>
      </c>
      <c r="V273">
        <v>0</v>
      </c>
      <c r="W273">
        <v>0</v>
      </c>
      <c r="X273">
        <v>7</v>
      </c>
      <c r="Y273">
        <v>0</v>
      </c>
      <c r="Z273">
        <v>0</v>
      </c>
      <c r="AA273">
        <v>0</v>
      </c>
      <c r="AB273">
        <v>2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4</v>
      </c>
      <c r="AL273">
        <v>0</v>
      </c>
      <c r="AM273">
        <v>1</v>
      </c>
      <c r="AN273">
        <v>0</v>
      </c>
      <c r="AO273">
        <v>0</v>
      </c>
      <c r="AP273">
        <v>0</v>
      </c>
      <c r="AQ273">
        <v>1</v>
      </c>
      <c r="AR273">
        <v>0</v>
      </c>
      <c r="AS273">
        <v>0</v>
      </c>
      <c r="AT273">
        <v>0</v>
      </c>
      <c r="AU273">
        <v>0</v>
      </c>
      <c r="AV273">
        <v>1</v>
      </c>
      <c r="AW273">
        <v>4</v>
      </c>
      <c r="AX273">
        <v>0</v>
      </c>
      <c r="AY273">
        <v>0</v>
      </c>
      <c r="AZ273">
        <v>4</v>
      </c>
      <c r="BA273">
        <v>3</v>
      </c>
      <c r="BB273">
        <v>2</v>
      </c>
      <c r="BC273">
        <v>2</v>
      </c>
      <c r="BD273">
        <v>2</v>
      </c>
      <c r="BE273">
        <v>0</v>
      </c>
      <c r="BF273">
        <v>0</v>
      </c>
    </row>
    <row r="274" spans="1:58">
      <c r="A274" s="4" t="s">
        <v>385</v>
      </c>
      <c r="B274" s="5" t="s">
        <v>386</v>
      </c>
      <c r="C274" s="5" t="s">
        <v>263</v>
      </c>
      <c r="D274" s="5" t="s">
        <v>6</v>
      </c>
      <c r="E274">
        <v>14</v>
      </c>
      <c r="F274">
        <v>10</v>
      </c>
      <c r="G274">
        <v>14</v>
      </c>
      <c r="H274">
        <v>0</v>
      </c>
      <c r="I274">
        <v>0</v>
      </c>
      <c r="J274">
        <v>0</v>
      </c>
      <c r="K274">
        <v>11</v>
      </c>
      <c r="L274">
        <v>11</v>
      </c>
      <c r="M274">
        <v>0</v>
      </c>
      <c r="N274">
        <v>0</v>
      </c>
      <c r="O274">
        <v>0</v>
      </c>
      <c r="P274">
        <v>0</v>
      </c>
      <c r="Q274">
        <v>22</v>
      </c>
      <c r="R274">
        <v>0</v>
      </c>
      <c r="S274">
        <v>26</v>
      </c>
      <c r="T274">
        <v>0</v>
      </c>
      <c r="U274">
        <v>5</v>
      </c>
      <c r="V274">
        <v>0</v>
      </c>
      <c r="W274">
        <v>0</v>
      </c>
      <c r="X274">
        <v>0</v>
      </c>
      <c r="Y274">
        <v>3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5</v>
      </c>
      <c r="AP274">
        <v>0</v>
      </c>
      <c r="AQ274">
        <v>2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4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</row>
    <row r="275" spans="1:58">
      <c r="A275" s="4" t="s">
        <v>387</v>
      </c>
      <c r="B275" s="5" t="s">
        <v>388</v>
      </c>
      <c r="C275" s="5" t="s">
        <v>260</v>
      </c>
      <c r="D275" s="5" t="s">
        <v>6</v>
      </c>
      <c r="E275">
        <v>7</v>
      </c>
      <c r="F275">
        <v>7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4</v>
      </c>
      <c r="Z275">
        <v>0</v>
      </c>
      <c r="AA275">
        <v>0</v>
      </c>
      <c r="AB275">
        <v>2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2</v>
      </c>
      <c r="AK275">
        <v>6</v>
      </c>
      <c r="AL275">
        <v>0</v>
      </c>
      <c r="AM275">
        <v>2</v>
      </c>
      <c r="AN275">
        <v>0</v>
      </c>
      <c r="AO275">
        <v>2</v>
      </c>
      <c r="AP275">
        <v>0</v>
      </c>
      <c r="AQ275">
        <v>4</v>
      </c>
      <c r="AR275">
        <v>0</v>
      </c>
      <c r="AS275">
        <v>4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4</v>
      </c>
      <c r="BB275">
        <v>4</v>
      </c>
      <c r="BC275">
        <v>0</v>
      </c>
      <c r="BD275">
        <v>0</v>
      </c>
      <c r="BE275">
        <v>4</v>
      </c>
      <c r="BF275">
        <v>0</v>
      </c>
    </row>
    <row r="276" spans="1:58">
      <c r="A276" s="4" t="s">
        <v>389</v>
      </c>
      <c r="B276" s="5" t="s">
        <v>390</v>
      </c>
      <c r="C276" s="5" t="s">
        <v>260</v>
      </c>
      <c r="D276" s="5" t="s">
        <v>6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3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0</v>
      </c>
      <c r="AL276">
        <v>0</v>
      </c>
      <c r="AM276">
        <v>2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17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10</v>
      </c>
      <c r="BB276">
        <v>0</v>
      </c>
      <c r="BC276">
        <v>0</v>
      </c>
      <c r="BD276">
        <v>0</v>
      </c>
      <c r="BE276">
        <v>7</v>
      </c>
      <c r="BF276">
        <v>0</v>
      </c>
    </row>
    <row r="277" spans="1:58">
      <c r="A277" s="4" t="s">
        <v>391</v>
      </c>
      <c r="B277" s="5" t="s">
        <v>392</v>
      </c>
      <c r="C277" s="5" t="s">
        <v>243</v>
      </c>
      <c r="D277" s="5" t="s">
        <v>6</v>
      </c>
      <c r="E277">
        <v>166</v>
      </c>
      <c r="F277">
        <v>36</v>
      </c>
      <c r="G277">
        <v>0</v>
      </c>
      <c r="H277">
        <v>8</v>
      </c>
      <c r="I277">
        <v>0</v>
      </c>
      <c r="J277">
        <v>0</v>
      </c>
      <c r="K277">
        <v>46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4</v>
      </c>
      <c r="R277">
        <v>0</v>
      </c>
      <c r="S277">
        <v>12</v>
      </c>
      <c r="T277">
        <v>0</v>
      </c>
      <c r="U277">
        <v>0</v>
      </c>
      <c r="V277">
        <v>0</v>
      </c>
      <c r="W277">
        <v>0</v>
      </c>
      <c r="X277">
        <v>16</v>
      </c>
      <c r="Y277">
        <v>15</v>
      </c>
      <c r="Z277">
        <v>42</v>
      </c>
      <c r="AA277">
        <v>0</v>
      </c>
      <c r="AB277">
        <v>69</v>
      </c>
      <c r="AC277">
        <v>0</v>
      </c>
      <c r="AD277">
        <v>72</v>
      </c>
      <c r="AE277">
        <v>45</v>
      </c>
      <c r="AF277">
        <v>1</v>
      </c>
      <c r="AG277">
        <v>27</v>
      </c>
      <c r="AH277">
        <v>0</v>
      </c>
      <c r="AI277">
        <v>24</v>
      </c>
      <c r="AJ277">
        <v>70</v>
      </c>
      <c r="AK277">
        <v>1</v>
      </c>
      <c r="AL277">
        <v>69</v>
      </c>
      <c r="AM277">
        <v>52</v>
      </c>
      <c r="AN277">
        <v>0</v>
      </c>
      <c r="AO277">
        <v>39</v>
      </c>
      <c r="AP277">
        <v>7</v>
      </c>
      <c r="AQ277">
        <v>23</v>
      </c>
      <c r="AR277">
        <v>14</v>
      </c>
      <c r="AS277">
        <v>71</v>
      </c>
      <c r="AT277">
        <v>0</v>
      </c>
      <c r="AU277">
        <v>0</v>
      </c>
      <c r="AV277">
        <v>45</v>
      </c>
      <c r="AW277">
        <v>24</v>
      </c>
      <c r="AX277">
        <v>0</v>
      </c>
      <c r="AY277">
        <v>58</v>
      </c>
      <c r="AZ277">
        <v>54</v>
      </c>
      <c r="BA277">
        <v>128</v>
      </c>
      <c r="BB277">
        <v>0</v>
      </c>
      <c r="BC277">
        <v>54</v>
      </c>
      <c r="BD277">
        <v>8</v>
      </c>
      <c r="BE277">
        <v>79</v>
      </c>
      <c r="BF277">
        <v>1</v>
      </c>
    </row>
    <row r="278" spans="1:58">
      <c r="A278" s="4" t="s">
        <v>393</v>
      </c>
      <c r="B278" s="5" t="s">
        <v>394</v>
      </c>
      <c r="C278" s="5" t="s">
        <v>289</v>
      </c>
      <c r="D278" s="5" t="s">
        <v>6</v>
      </c>
      <c r="E278">
        <v>1</v>
      </c>
      <c r="F278">
        <v>1</v>
      </c>
      <c r="G278">
        <v>0</v>
      </c>
      <c r="H278">
        <v>2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3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</row>
    <row r="279" spans="1:58">
      <c r="A279" s="4" t="s">
        <v>395</v>
      </c>
      <c r="B279" s="5" t="s">
        <v>396</v>
      </c>
      <c r="C279" s="5" t="s">
        <v>289</v>
      </c>
      <c r="D279" s="5" t="s">
        <v>6</v>
      </c>
      <c r="E279">
        <v>0</v>
      </c>
      <c r="F279">
        <v>0</v>
      </c>
      <c r="G279">
        <v>0</v>
      </c>
      <c r="H279">
        <v>3</v>
      </c>
      <c r="I279">
        <v>0</v>
      </c>
      <c r="J279">
        <v>0</v>
      </c>
      <c r="K279">
        <v>0</v>
      </c>
      <c r="L279">
        <v>0</v>
      </c>
      <c r="M279">
        <v>4</v>
      </c>
      <c r="N279">
        <v>1</v>
      </c>
      <c r="O279">
        <v>0</v>
      </c>
      <c r="P279">
        <v>0</v>
      </c>
      <c r="Q279">
        <v>7</v>
      </c>
      <c r="R279">
        <v>0</v>
      </c>
      <c r="S279">
        <v>7</v>
      </c>
      <c r="T279">
        <v>0</v>
      </c>
      <c r="U279">
        <v>0</v>
      </c>
      <c r="V279">
        <v>0</v>
      </c>
      <c r="W279">
        <v>0</v>
      </c>
      <c r="X279">
        <v>4</v>
      </c>
      <c r="Y279">
        <v>1</v>
      </c>
      <c r="Z279">
        <v>1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3</v>
      </c>
      <c r="AR279">
        <v>0</v>
      </c>
      <c r="AS279">
        <v>1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2</v>
      </c>
      <c r="BE279">
        <v>0</v>
      </c>
      <c r="BF279">
        <v>0</v>
      </c>
    </row>
    <row r="280" spans="1:58">
      <c r="A280" s="4" t="s">
        <v>397</v>
      </c>
      <c r="B280" s="5" t="s">
        <v>398</v>
      </c>
      <c r="C280" s="5" t="s">
        <v>342</v>
      </c>
      <c r="D280" s="5" t="s">
        <v>6</v>
      </c>
      <c r="E280">
        <v>2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2</v>
      </c>
      <c r="R280">
        <v>0</v>
      </c>
      <c r="S280">
        <v>7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</row>
    <row r="281" spans="1:58">
      <c r="A281" s="4" t="s">
        <v>399</v>
      </c>
      <c r="B281" s="5" t="s">
        <v>400</v>
      </c>
      <c r="C281" s="5" t="s">
        <v>243</v>
      </c>
      <c r="D281" s="5" t="s">
        <v>6</v>
      </c>
      <c r="E281">
        <v>2</v>
      </c>
      <c r="F281">
        <v>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</row>
    <row r="282" spans="1:58">
      <c r="A282" s="4" t="s">
        <v>401</v>
      </c>
      <c r="B282" s="5" t="s">
        <v>402</v>
      </c>
      <c r="C282" s="5" t="s">
        <v>243</v>
      </c>
      <c r="D282" s="5" t="s">
        <v>6</v>
      </c>
      <c r="E282">
        <v>6</v>
      </c>
      <c r="F282">
        <v>31</v>
      </c>
      <c r="G282">
        <v>15</v>
      </c>
      <c r="H282">
        <v>0</v>
      </c>
      <c r="I282">
        <v>0</v>
      </c>
      <c r="J282">
        <v>0</v>
      </c>
      <c r="K282">
        <v>5</v>
      </c>
      <c r="L282">
        <v>0</v>
      </c>
      <c r="M282">
        <v>5</v>
      </c>
      <c r="N282">
        <v>0</v>
      </c>
      <c r="O282">
        <v>0</v>
      </c>
      <c r="P282">
        <v>0</v>
      </c>
      <c r="Q282">
        <v>19</v>
      </c>
      <c r="R282">
        <v>0</v>
      </c>
      <c r="S282">
        <v>38</v>
      </c>
      <c r="T282">
        <v>0</v>
      </c>
      <c r="U282">
        <v>16</v>
      </c>
      <c r="V282">
        <v>4</v>
      </c>
      <c r="W282">
        <v>0</v>
      </c>
      <c r="X282">
        <v>0</v>
      </c>
      <c r="Y282">
        <v>0</v>
      </c>
      <c r="Z282">
        <v>2</v>
      </c>
      <c r="AA282">
        <v>0</v>
      </c>
      <c r="AB282">
        <v>1</v>
      </c>
      <c r="AC282">
        <v>1</v>
      </c>
      <c r="AD282">
        <v>0</v>
      </c>
      <c r="AE282">
        <v>0</v>
      </c>
      <c r="AF282">
        <v>0</v>
      </c>
      <c r="AG282">
        <v>1</v>
      </c>
      <c r="AH282">
        <v>0</v>
      </c>
      <c r="AI282">
        <v>0</v>
      </c>
      <c r="AJ282">
        <v>0</v>
      </c>
      <c r="AK282">
        <v>2</v>
      </c>
      <c r="AL282">
        <v>0</v>
      </c>
      <c r="AM282">
        <v>1</v>
      </c>
      <c r="AN282">
        <v>0</v>
      </c>
      <c r="AO282">
        <v>6</v>
      </c>
      <c r="AP282">
        <v>0</v>
      </c>
      <c r="AQ282">
        <v>1</v>
      </c>
      <c r="AR282">
        <v>0</v>
      </c>
      <c r="AS282">
        <v>1</v>
      </c>
      <c r="AT282">
        <v>1</v>
      </c>
      <c r="AU282">
        <v>0</v>
      </c>
      <c r="AV282">
        <v>1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1</v>
      </c>
      <c r="BC282">
        <v>1</v>
      </c>
      <c r="BD282">
        <v>1</v>
      </c>
      <c r="BE282">
        <v>0</v>
      </c>
      <c r="BF282">
        <v>0</v>
      </c>
    </row>
    <row r="283" spans="1:58">
      <c r="A283" s="4" t="s">
        <v>403</v>
      </c>
      <c r="B283" s="5" t="s">
        <v>404</v>
      </c>
      <c r="C283" s="5" t="s">
        <v>405</v>
      </c>
      <c r="D283" s="5" t="s">
        <v>6</v>
      </c>
      <c r="E283">
        <v>161</v>
      </c>
      <c r="F283">
        <v>1</v>
      </c>
      <c r="G283">
        <v>0</v>
      </c>
      <c r="H283">
        <v>158</v>
      </c>
      <c r="I283">
        <v>0</v>
      </c>
      <c r="J283">
        <v>0</v>
      </c>
      <c r="K283">
        <v>3</v>
      </c>
      <c r="L283">
        <v>0</v>
      </c>
      <c r="M283">
        <v>1</v>
      </c>
      <c r="N283">
        <v>0</v>
      </c>
      <c r="O283">
        <v>0</v>
      </c>
      <c r="P283">
        <v>1</v>
      </c>
      <c r="Q283">
        <v>1</v>
      </c>
      <c r="R283">
        <v>1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158</v>
      </c>
      <c r="Y283">
        <v>0</v>
      </c>
      <c r="Z283">
        <v>158</v>
      </c>
      <c r="AA283">
        <v>0</v>
      </c>
      <c r="AB283">
        <v>1</v>
      </c>
      <c r="AC283">
        <v>1</v>
      </c>
      <c r="AD283">
        <v>159</v>
      </c>
      <c r="AE283">
        <v>160</v>
      </c>
      <c r="AF283">
        <v>0</v>
      </c>
      <c r="AG283">
        <v>0</v>
      </c>
      <c r="AH283">
        <v>1</v>
      </c>
      <c r="AI283">
        <v>2</v>
      </c>
      <c r="AJ283">
        <v>160</v>
      </c>
      <c r="AK283">
        <v>1</v>
      </c>
      <c r="AL283">
        <v>159</v>
      </c>
      <c r="AM283">
        <v>0</v>
      </c>
      <c r="AN283">
        <v>0</v>
      </c>
      <c r="AO283">
        <v>158</v>
      </c>
      <c r="AP283">
        <v>2</v>
      </c>
      <c r="AQ283">
        <v>0</v>
      </c>
      <c r="AR283">
        <v>1</v>
      </c>
      <c r="AS283">
        <v>1</v>
      </c>
      <c r="AT283">
        <v>0</v>
      </c>
      <c r="AU283">
        <v>160</v>
      </c>
      <c r="AV283">
        <v>0</v>
      </c>
      <c r="AW283">
        <v>1</v>
      </c>
      <c r="AX283">
        <v>0</v>
      </c>
      <c r="AY283">
        <v>1</v>
      </c>
      <c r="AZ283">
        <v>0</v>
      </c>
      <c r="BA283">
        <v>0</v>
      </c>
      <c r="BB283">
        <v>159</v>
      </c>
      <c r="BC283">
        <v>159</v>
      </c>
      <c r="BD283">
        <v>0</v>
      </c>
      <c r="BE283">
        <v>0</v>
      </c>
      <c r="BF283">
        <v>1</v>
      </c>
    </row>
    <row r="284" spans="1:58">
      <c r="A284" s="4" t="s">
        <v>406</v>
      </c>
      <c r="B284" s="5" t="s">
        <v>407</v>
      </c>
      <c r="C284" s="5" t="s">
        <v>274</v>
      </c>
      <c r="D284" s="5" t="s">
        <v>6</v>
      </c>
      <c r="E284">
        <v>27</v>
      </c>
      <c r="F284">
        <v>14</v>
      </c>
      <c r="G284">
        <v>0</v>
      </c>
      <c r="H284">
        <v>0</v>
      </c>
      <c r="I284">
        <v>0</v>
      </c>
      <c r="J284">
        <v>0</v>
      </c>
      <c r="K284">
        <v>27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4</v>
      </c>
      <c r="R284">
        <v>0</v>
      </c>
      <c r="S284">
        <v>15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2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4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1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3</v>
      </c>
      <c r="BE284">
        <v>0</v>
      </c>
      <c r="BF284">
        <v>0</v>
      </c>
    </row>
    <row r="285" spans="1:58">
      <c r="A285" s="4" t="s">
        <v>408</v>
      </c>
      <c r="B285" s="5" t="s">
        <v>409</v>
      </c>
      <c r="C285" s="5" t="s">
        <v>405</v>
      </c>
      <c r="D285" s="5" t="s">
        <v>6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</row>
    <row r="286" spans="1:58">
      <c r="A286" s="4" t="s">
        <v>410</v>
      </c>
      <c r="B286" s="5" t="s">
        <v>411</v>
      </c>
      <c r="C286" s="5" t="s">
        <v>405</v>
      </c>
      <c r="D286" s="5" t="s">
        <v>6</v>
      </c>
      <c r="E286">
        <v>33</v>
      </c>
      <c r="F286">
        <v>11</v>
      </c>
      <c r="G286">
        <v>1</v>
      </c>
      <c r="H286">
        <v>33</v>
      </c>
      <c r="I286">
        <v>0</v>
      </c>
      <c r="J286">
        <v>0</v>
      </c>
      <c r="K286">
        <v>35</v>
      </c>
      <c r="L286">
        <v>5</v>
      </c>
      <c r="M286">
        <v>9</v>
      </c>
      <c r="N286">
        <v>11</v>
      </c>
      <c r="O286">
        <v>14</v>
      </c>
      <c r="P286">
        <v>6</v>
      </c>
      <c r="Q286">
        <v>5</v>
      </c>
      <c r="R286">
        <v>0</v>
      </c>
      <c r="S286">
        <v>35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1</v>
      </c>
      <c r="AA286">
        <v>0</v>
      </c>
      <c r="AB286">
        <v>0</v>
      </c>
      <c r="AC286">
        <v>1</v>
      </c>
      <c r="AD286">
        <v>1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2</v>
      </c>
      <c r="AK286">
        <v>1</v>
      </c>
      <c r="AL286">
        <v>1</v>
      </c>
      <c r="AM286">
        <v>1</v>
      </c>
      <c r="AN286">
        <v>0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</v>
      </c>
      <c r="AX286">
        <v>0</v>
      </c>
      <c r="AY286">
        <v>1</v>
      </c>
      <c r="AZ286">
        <v>1</v>
      </c>
      <c r="BA286">
        <v>0</v>
      </c>
      <c r="BB286">
        <v>3</v>
      </c>
      <c r="BC286">
        <v>0</v>
      </c>
      <c r="BD286">
        <v>13</v>
      </c>
      <c r="BE286">
        <v>0</v>
      </c>
      <c r="BF286">
        <v>0</v>
      </c>
    </row>
    <row r="287" spans="1:58">
      <c r="A287" s="4" t="s">
        <v>412</v>
      </c>
      <c r="B287" s="5" t="s">
        <v>467</v>
      </c>
      <c r="C287" s="5" t="s">
        <v>279</v>
      </c>
      <c r="D287" s="5" t="s">
        <v>6</v>
      </c>
      <c r="E287">
        <v>30</v>
      </c>
      <c r="F287">
        <v>16</v>
      </c>
      <c r="G287">
        <v>0</v>
      </c>
      <c r="H287">
        <v>24</v>
      </c>
      <c r="I287">
        <v>0</v>
      </c>
      <c r="J287">
        <v>0</v>
      </c>
      <c r="K287">
        <v>13</v>
      </c>
      <c r="L287">
        <v>19</v>
      </c>
      <c r="M287">
        <v>0</v>
      </c>
      <c r="N287">
        <v>0</v>
      </c>
      <c r="O287">
        <v>0</v>
      </c>
      <c r="P287">
        <v>2</v>
      </c>
      <c r="Q287">
        <v>0</v>
      </c>
      <c r="R287">
        <v>0</v>
      </c>
      <c r="S287">
        <v>4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2</v>
      </c>
      <c r="AA287">
        <v>0</v>
      </c>
      <c r="AB287">
        <v>3</v>
      </c>
      <c r="AC287">
        <v>0</v>
      </c>
      <c r="AD287">
        <v>5</v>
      </c>
      <c r="AE287">
        <v>2</v>
      </c>
      <c r="AF287">
        <v>0</v>
      </c>
      <c r="AG287">
        <v>0</v>
      </c>
      <c r="AH287">
        <v>0</v>
      </c>
      <c r="AI287">
        <v>8</v>
      </c>
      <c r="AJ287">
        <v>3</v>
      </c>
      <c r="AK287">
        <v>24</v>
      </c>
      <c r="AL287">
        <v>6</v>
      </c>
      <c r="AM287">
        <v>0</v>
      </c>
      <c r="AN287">
        <v>0</v>
      </c>
      <c r="AO287">
        <v>17</v>
      </c>
      <c r="AP287">
        <v>0</v>
      </c>
      <c r="AQ287">
        <v>1</v>
      </c>
      <c r="AR287">
        <v>0</v>
      </c>
      <c r="AS287">
        <v>4</v>
      </c>
      <c r="AT287">
        <v>0</v>
      </c>
      <c r="AU287">
        <v>0</v>
      </c>
      <c r="AV287">
        <v>0</v>
      </c>
      <c r="AW287">
        <v>3</v>
      </c>
      <c r="AX287">
        <v>0</v>
      </c>
      <c r="AY287">
        <v>2</v>
      </c>
      <c r="AZ287">
        <v>1</v>
      </c>
      <c r="BA287">
        <v>6</v>
      </c>
      <c r="BB287">
        <v>5</v>
      </c>
      <c r="BC287">
        <v>1</v>
      </c>
      <c r="BD287">
        <v>22</v>
      </c>
      <c r="BE287">
        <v>0</v>
      </c>
      <c r="BF287">
        <v>0</v>
      </c>
    </row>
    <row r="288" spans="1:58">
      <c r="A288" s="4" t="s">
        <v>414</v>
      </c>
      <c r="B288" s="5" t="s">
        <v>415</v>
      </c>
      <c r="C288" s="5" t="s">
        <v>246</v>
      </c>
      <c r="D288" s="5" t="s">
        <v>6</v>
      </c>
      <c r="E288">
        <v>24</v>
      </c>
      <c r="F288">
        <v>8</v>
      </c>
      <c r="G288">
        <v>3</v>
      </c>
      <c r="H288">
        <v>0</v>
      </c>
      <c r="I288">
        <v>2</v>
      </c>
      <c r="J288">
        <v>1</v>
      </c>
      <c r="K288">
        <v>2</v>
      </c>
      <c r="L288">
        <v>1</v>
      </c>
      <c r="M288">
        <v>0</v>
      </c>
      <c r="N288">
        <v>0</v>
      </c>
      <c r="O288">
        <v>4</v>
      </c>
      <c r="P288">
        <v>0</v>
      </c>
      <c r="Q288">
        <v>43</v>
      </c>
      <c r="R288">
        <v>0</v>
      </c>
      <c r="S288">
        <v>4</v>
      </c>
      <c r="T288">
        <v>0</v>
      </c>
      <c r="U288">
        <v>0</v>
      </c>
      <c r="V288">
        <v>2</v>
      </c>
      <c r="W288">
        <v>0</v>
      </c>
      <c r="X288">
        <v>20</v>
      </c>
      <c r="Y288">
        <v>2</v>
      </c>
      <c r="Z288">
        <v>42</v>
      </c>
      <c r="AA288">
        <v>0</v>
      </c>
      <c r="AB288">
        <v>0</v>
      </c>
      <c r="AC288">
        <v>0</v>
      </c>
      <c r="AD288">
        <v>3</v>
      </c>
      <c r="AE288">
        <v>5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1</v>
      </c>
      <c r="AL288">
        <v>11</v>
      </c>
      <c r="AM288">
        <v>4</v>
      </c>
      <c r="AN288">
        <v>0</v>
      </c>
      <c r="AO288">
        <v>14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</v>
      </c>
      <c r="AV288">
        <v>0</v>
      </c>
      <c r="AW288">
        <v>1</v>
      </c>
      <c r="AX288">
        <v>0</v>
      </c>
      <c r="AY288">
        <v>3</v>
      </c>
      <c r="AZ288">
        <v>0</v>
      </c>
      <c r="BA288">
        <v>1</v>
      </c>
      <c r="BB288">
        <v>0</v>
      </c>
      <c r="BC288">
        <v>1</v>
      </c>
      <c r="BD288">
        <v>2</v>
      </c>
      <c r="BE288">
        <v>0</v>
      </c>
      <c r="BF288">
        <v>0</v>
      </c>
    </row>
    <row r="289" spans="1:58">
      <c r="A289" s="4" t="s">
        <v>416</v>
      </c>
      <c r="B289" s="5" t="s">
        <v>417</v>
      </c>
      <c r="C289" s="5" t="s">
        <v>263</v>
      </c>
      <c r="D289" s="5" t="s">
        <v>6</v>
      </c>
      <c r="E289">
        <v>61</v>
      </c>
      <c r="F289">
        <v>5</v>
      </c>
      <c r="G289">
        <v>0</v>
      </c>
      <c r="H289">
        <v>0</v>
      </c>
      <c r="I289">
        <v>0</v>
      </c>
      <c r="J289">
        <v>0</v>
      </c>
      <c r="K289">
        <v>19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2</v>
      </c>
      <c r="X289">
        <v>3</v>
      </c>
      <c r="Y289">
        <v>0</v>
      </c>
      <c r="Z289">
        <v>7</v>
      </c>
      <c r="AA289">
        <v>0</v>
      </c>
      <c r="AB289">
        <v>0</v>
      </c>
      <c r="AC289">
        <v>0</v>
      </c>
      <c r="AD289">
        <v>15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2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1</v>
      </c>
      <c r="AY289">
        <v>0</v>
      </c>
      <c r="AZ289">
        <v>1</v>
      </c>
      <c r="BA289">
        <v>2</v>
      </c>
      <c r="BB289">
        <v>0</v>
      </c>
      <c r="BC289">
        <v>15</v>
      </c>
      <c r="BD289">
        <v>0</v>
      </c>
      <c r="BE289">
        <v>5</v>
      </c>
      <c r="BF289">
        <v>0</v>
      </c>
    </row>
    <row r="290" spans="1:58">
      <c r="A290" s="4" t="s">
        <v>418</v>
      </c>
      <c r="B290" s="5" t="s">
        <v>419</v>
      </c>
      <c r="C290" s="5" t="s">
        <v>263</v>
      </c>
      <c r="D290" s="5" t="s">
        <v>6</v>
      </c>
      <c r="E290">
        <v>29</v>
      </c>
      <c r="F290">
        <v>2</v>
      </c>
      <c r="G290">
        <v>0</v>
      </c>
      <c r="H290">
        <v>0</v>
      </c>
      <c r="I290">
        <v>0</v>
      </c>
      <c r="J290">
        <v>0</v>
      </c>
      <c r="K290">
        <v>26</v>
      </c>
      <c r="L290">
        <v>9</v>
      </c>
      <c r="M290">
        <v>0</v>
      </c>
      <c r="N290">
        <v>0</v>
      </c>
      <c r="O290">
        <v>0</v>
      </c>
      <c r="P290">
        <v>0</v>
      </c>
      <c r="Q290">
        <v>2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3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23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1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</row>
    <row r="291" spans="1:58">
      <c r="A291" s="4" t="s">
        <v>420</v>
      </c>
      <c r="B291" s="5" t="s">
        <v>421</v>
      </c>
      <c r="C291" s="5" t="s">
        <v>251</v>
      </c>
      <c r="D291" s="5" t="s">
        <v>6</v>
      </c>
      <c r="E291">
        <v>14</v>
      </c>
      <c r="F291">
        <v>9</v>
      </c>
      <c r="G291">
        <v>0</v>
      </c>
      <c r="H291">
        <v>0</v>
      </c>
      <c r="I291">
        <v>0</v>
      </c>
      <c r="J291">
        <v>0</v>
      </c>
      <c r="K291">
        <v>7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16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2</v>
      </c>
      <c r="AE291">
        <v>0</v>
      </c>
      <c r="AF291">
        <v>1</v>
      </c>
      <c r="AG291">
        <v>0</v>
      </c>
      <c r="AH291">
        <v>0</v>
      </c>
      <c r="AI291">
        <v>0</v>
      </c>
      <c r="AJ291">
        <v>1</v>
      </c>
      <c r="AK291">
        <v>3</v>
      </c>
      <c r="AL291">
        <v>1</v>
      </c>
      <c r="AM291">
        <v>0</v>
      </c>
      <c r="AN291">
        <v>0</v>
      </c>
      <c r="AO291">
        <v>1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2</v>
      </c>
      <c r="AX291">
        <v>0</v>
      </c>
      <c r="AY291">
        <v>2</v>
      </c>
      <c r="AZ291">
        <v>0</v>
      </c>
      <c r="BA291">
        <v>0</v>
      </c>
      <c r="BB291">
        <v>1</v>
      </c>
      <c r="BC291">
        <v>0</v>
      </c>
      <c r="BD291">
        <v>2</v>
      </c>
      <c r="BE291">
        <v>1</v>
      </c>
      <c r="BF291">
        <v>0</v>
      </c>
    </row>
    <row r="292" spans="1:58">
      <c r="A292" s="4" t="s">
        <v>422</v>
      </c>
      <c r="B292" s="5" t="s">
        <v>423</v>
      </c>
      <c r="C292" s="5" t="s">
        <v>251</v>
      </c>
      <c r="D292" s="5" t="s">
        <v>6</v>
      </c>
      <c r="E292">
        <v>11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23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9</v>
      </c>
      <c r="R292">
        <v>0</v>
      </c>
      <c r="S292">
        <v>5</v>
      </c>
      <c r="T292">
        <v>0</v>
      </c>
      <c r="U292">
        <v>0</v>
      </c>
      <c r="V292">
        <v>0</v>
      </c>
      <c r="W292">
        <v>1</v>
      </c>
      <c r="X292">
        <v>2</v>
      </c>
      <c r="Y292">
        <v>5</v>
      </c>
      <c r="Z292">
        <v>0</v>
      </c>
      <c r="AA292">
        <v>0</v>
      </c>
      <c r="AB292">
        <v>0</v>
      </c>
      <c r="AC292">
        <v>0</v>
      </c>
      <c r="AD292">
        <v>3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1</v>
      </c>
      <c r="AK292">
        <v>1</v>
      </c>
      <c r="AL292">
        <v>3</v>
      </c>
      <c r="AM292">
        <v>2</v>
      </c>
      <c r="AN292">
        <v>0</v>
      </c>
      <c r="AO292">
        <v>2</v>
      </c>
      <c r="AP292">
        <v>0</v>
      </c>
      <c r="AQ292">
        <v>0</v>
      </c>
      <c r="AR292">
        <v>0</v>
      </c>
      <c r="AS292">
        <v>22</v>
      </c>
      <c r="AT292">
        <v>0</v>
      </c>
      <c r="AU292">
        <v>0</v>
      </c>
      <c r="AV292">
        <v>0</v>
      </c>
      <c r="AW292">
        <v>10</v>
      </c>
      <c r="AX292">
        <v>0</v>
      </c>
      <c r="AY292">
        <v>2</v>
      </c>
      <c r="AZ292">
        <v>0</v>
      </c>
      <c r="BA292">
        <v>12</v>
      </c>
      <c r="BB292">
        <v>0</v>
      </c>
      <c r="BC292">
        <v>12</v>
      </c>
      <c r="BD292">
        <v>8</v>
      </c>
      <c r="BE292">
        <v>6</v>
      </c>
      <c r="BF292">
        <v>0</v>
      </c>
    </row>
    <row r="293" spans="1:58">
      <c r="A293" s="4" t="s">
        <v>424</v>
      </c>
      <c r="B293" s="5" t="s">
        <v>425</v>
      </c>
      <c r="C293" s="5" t="s">
        <v>342</v>
      </c>
      <c r="D293" s="5" t="s">
        <v>6</v>
      </c>
      <c r="E293">
        <v>2</v>
      </c>
      <c r="F293">
        <v>2</v>
      </c>
      <c r="G293">
        <v>1</v>
      </c>
      <c r="H293">
        <v>0</v>
      </c>
      <c r="I293">
        <v>0</v>
      </c>
      <c r="J293">
        <v>0</v>
      </c>
      <c r="K293">
        <v>9</v>
      </c>
      <c r="L293">
        <v>1</v>
      </c>
      <c r="M293">
        <v>0</v>
      </c>
      <c r="N293">
        <v>1</v>
      </c>
      <c r="O293">
        <v>0</v>
      </c>
      <c r="P293">
        <v>0</v>
      </c>
      <c r="Q293">
        <v>1</v>
      </c>
      <c r="R293">
        <v>0</v>
      </c>
      <c r="S293">
        <v>12</v>
      </c>
      <c r="T293">
        <v>0</v>
      </c>
      <c r="U293">
        <v>0</v>
      </c>
      <c r="V293">
        <v>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0</v>
      </c>
      <c r="AH293">
        <v>0</v>
      </c>
      <c r="AI293">
        <v>1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1</v>
      </c>
      <c r="AU293">
        <v>0</v>
      </c>
      <c r="AV293">
        <v>0</v>
      </c>
      <c r="AW293">
        <v>4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1</v>
      </c>
      <c r="BE293">
        <v>0</v>
      </c>
      <c r="BF293">
        <v>0</v>
      </c>
    </row>
    <row r="294" spans="1:58">
      <c r="A294" s="4" t="s">
        <v>426</v>
      </c>
      <c r="B294" s="5" t="s">
        <v>427</v>
      </c>
      <c r="C294" s="5" t="s">
        <v>279</v>
      </c>
      <c r="D294" s="5" t="s">
        <v>6</v>
      </c>
      <c r="E294">
        <v>30</v>
      </c>
      <c r="F294">
        <v>4</v>
      </c>
      <c r="G294">
        <v>3</v>
      </c>
      <c r="H294">
        <v>0</v>
      </c>
      <c r="I294">
        <v>0</v>
      </c>
      <c r="J294">
        <v>3</v>
      </c>
      <c r="K294">
        <v>18</v>
      </c>
      <c r="L294">
        <v>0</v>
      </c>
      <c r="M294">
        <v>1</v>
      </c>
      <c r="N294">
        <v>0</v>
      </c>
      <c r="O294">
        <v>0</v>
      </c>
      <c r="P294">
        <v>0</v>
      </c>
      <c r="Q294">
        <v>20</v>
      </c>
      <c r="R294">
        <v>0</v>
      </c>
      <c r="S294">
        <v>38</v>
      </c>
      <c r="T294">
        <v>0</v>
      </c>
      <c r="U294">
        <v>0</v>
      </c>
      <c r="V294">
        <v>2</v>
      </c>
      <c r="W294">
        <v>0</v>
      </c>
      <c r="X294">
        <v>4</v>
      </c>
      <c r="Y294">
        <v>4</v>
      </c>
      <c r="Z294">
        <v>5</v>
      </c>
      <c r="AA294">
        <v>0</v>
      </c>
      <c r="AB294">
        <v>4</v>
      </c>
      <c r="AC294">
        <v>0</v>
      </c>
      <c r="AD294">
        <v>10</v>
      </c>
      <c r="AE294">
        <v>5</v>
      </c>
      <c r="AF294">
        <v>0</v>
      </c>
      <c r="AG294">
        <v>0</v>
      </c>
      <c r="AH294">
        <v>0</v>
      </c>
      <c r="AI294">
        <v>7</v>
      </c>
      <c r="AJ294">
        <v>6</v>
      </c>
      <c r="AK294">
        <v>6</v>
      </c>
      <c r="AL294">
        <v>5</v>
      </c>
      <c r="AM294">
        <v>0</v>
      </c>
      <c r="AN294">
        <v>0</v>
      </c>
      <c r="AO294">
        <v>12</v>
      </c>
      <c r="AP294">
        <v>2</v>
      </c>
      <c r="AQ294">
        <v>4</v>
      </c>
      <c r="AR294">
        <v>0</v>
      </c>
      <c r="AS294">
        <v>2</v>
      </c>
      <c r="AT294">
        <v>0</v>
      </c>
      <c r="AU294">
        <v>1</v>
      </c>
      <c r="AV294">
        <v>0</v>
      </c>
      <c r="AW294">
        <v>1</v>
      </c>
      <c r="AX294">
        <v>0</v>
      </c>
      <c r="AY294">
        <v>5</v>
      </c>
      <c r="AZ294">
        <v>0</v>
      </c>
      <c r="BA294">
        <v>2</v>
      </c>
      <c r="BB294">
        <v>7</v>
      </c>
      <c r="BC294">
        <v>3</v>
      </c>
      <c r="BD294">
        <v>7</v>
      </c>
      <c r="BE294">
        <v>9</v>
      </c>
      <c r="BF294">
        <v>6</v>
      </c>
    </row>
    <row r="295" spans="1:58">
      <c r="A295" s="4" t="s">
        <v>428</v>
      </c>
      <c r="B295" s="5" t="s">
        <v>429</v>
      </c>
      <c r="C295" s="5" t="s">
        <v>279</v>
      </c>
      <c r="D295" s="5" t="s">
        <v>6</v>
      </c>
      <c r="E295">
        <v>124</v>
      </c>
      <c r="F295">
        <v>10</v>
      </c>
      <c r="G295">
        <v>0</v>
      </c>
      <c r="H295">
        <v>57</v>
      </c>
      <c r="I295">
        <v>0</v>
      </c>
      <c r="J295">
        <v>0</v>
      </c>
      <c r="K295">
        <v>55</v>
      </c>
      <c r="L295">
        <v>35</v>
      </c>
      <c r="M295">
        <v>1</v>
      </c>
      <c r="N295">
        <v>0</v>
      </c>
      <c r="O295">
        <v>0</v>
      </c>
      <c r="P295">
        <v>35</v>
      </c>
      <c r="Q295">
        <v>10</v>
      </c>
      <c r="R295">
        <v>2</v>
      </c>
      <c r="S295">
        <v>24</v>
      </c>
      <c r="T295">
        <v>0</v>
      </c>
      <c r="U295">
        <v>0</v>
      </c>
      <c r="V295">
        <v>0</v>
      </c>
      <c r="W295">
        <v>0</v>
      </c>
      <c r="X295">
        <v>1</v>
      </c>
      <c r="Y295">
        <v>0</v>
      </c>
      <c r="Z295">
        <v>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</v>
      </c>
      <c r="AJ295">
        <v>0</v>
      </c>
      <c r="AK295">
        <v>0</v>
      </c>
      <c r="AL295">
        <v>0</v>
      </c>
      <c r="AM295">
        <v>1</v>
      </c>
      <c r="AN295">
        <v>0</v>
      </c>
      <c r="AO295">
        <v>1</v>
      </c>
      <c r="AP295">
        <v>0</v>
      </c>
      <c r="AQ295">
        <v>117</v>
      </c>
      <c r="AR295">
        <v>0</v>
      </c>
      <c r="AS295">
        <v>2</v>
      </c>
      <c r="AT295">
        <v>0</v>
      </c>
      <c r="AU295">
        <v>0</v>
      </c>
      <c r="AV295">
        <v>1</v>
      </c>
      <c r="AW295">
        <v>0</v>
      </c>
      <c r="AX295">
        <v>0</v>
      </c>
      <c r="AY295">
        <v>0</v>
      </c>
      <c r="AZ295">
        <v>0</v>
      </c>
      <c r="BA295">
        <v>1</v>
      </c>
      <c r="BB295">
        <v>0</v>
      </c>
      <c r="BC295">
        <v>0</v>
      </c>
      <c r="BD295">
        <v>2</v>
      </c>
      <c r="BE295">
        <v>2</v>
      </c>
      <c r="BF295">
        <v>0</v>
      </c>
    </row>
    <row r="296" spans="1:58">
      <c r="A296" s="4" t="s">
        <v>430</v>
      </c>
      <c r="B296" s="5" t="s">
        <v>431</v>
      </c>
      <c r="C296" s="5" t="s">
        <v>260</v>
      </c>
      <c r="D296" s="5" t="s">
        <v>6</v>
      </c>
      <c r="E296">
        <v>1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1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1</v>
      </c>
      <c r="S296">
        <v>7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5</v>
      </c>
      <c r="AR296">
        <v>0</v>
      </c>
      <c r="AS296">
        <v>1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3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</row>
    <row r="297" spans="1:58">
      <c r="A297" s="4" t="s">
        <v>432</v>
      </c>
      <c r="B297" s="5" t="s">
        <v>433</v>
      </c>
      <c r="C297" s="5" t="s">
        <v>289</v>
      </c>
      <c r="D297" s="5" t="s">
        <v>6</v>
      </c>
      <c r="E297">
        <v>11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9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3</v>
      </c>
      <c r="R297">
        <v>0</v>
      </c>
      <c r="S297">
        <v>6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</row>
    <row r="298" spans="1:58">
      <c r="A298" s="4" t="s">
        <v>434</v>
      </c>
      <c r="B298" s="5" t="s">
        <v>435</v>
      </c>
      <c r="C298" s="5" t="s">
        <v>289</v>
      </c>
      <c r="D298" s="5" t="s">
        <v>6</v>
      </c>
      <c r="E298">
        <v>3</v>
      </c>
      <c r="F298">
        <v>0</v>
      </c>
      <c r="G298">
        <v>0</v>
      </c>
      <c r="H298">
        <v>2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</v>
      </c>
      <c r="T298">
        <v>0</v>
      </c>
      <c r="U298">
        <v>1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1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2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1</v>
      </c>
      <c r="AX298">
        <v>0</v>
      </c>
      <c r="AY298">
        <v>0</v>
      </c>
      <c r="AZ298">
        <v>0</v>
      </c>
      <c r="BA298">
        <v>2</v>
      </c>
      <c r="BB298">
        <v>1</v>
      </c>
      <c r="BC298">
        <v>0</v>
      </c>
      <c r="BD298">
        <v>0</v>
      </c>
      <c r="BE298">
        <v>1</v>
      </c>
      <c r="BF298">
        <v>0</v>
      </c>
    </row>
    <row r="299" spans="1:58">
      <c r="A299" s="4" t="s">
        <v>436</v>
      </c>
      <c r="B299" s="5" t="s">
        <v>437</v>
      </c>
      <c r="C299" s="5" t="s">
        <v>405</v>
      </c>
      <c r="D299" s="5" t="s">
        <v>6</v>
      </c>
      <c r="E299">
        <v>100</v>
      </c>
      <c r="F299">
        <v>7</v>
      </c>
      <c r="G299">
        <v>0</v>
      </c>
      <c r="H299">
        <v>20</v>
      </c>
      <c r="I299">
        <v>0</v>
      </c>
      <c r="J299">
        <v>0</v>
      </c>
      <c r="K299">
        <v>26</v>
      </c>
      <c r="L299">
        <v>0</v>
      </c>
      <c r="M299">
        <v>6</v>
      </c>
      <c r="N299">
        <v>0</v>
      </c>
      <c r="O299">
        <v>0</v>
      </c>
      <c r="P299">
        <v>0</v>
      </c>
      <c r="Q299">
        <v>16</v>
      </c>
      <c r="R299">
        <v>0</v>
      </c>
      <c r="S299">
        <v>58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140</v>
      </c>
      <c r="Z299">
        <v>0</v>
      </c>
      <c r="AA299">
        <v>0</v>
      </c>
      <c r="AB299">
        <v>11</v>
      </c>
      <c r="AC299">
        <v>11</v>
      </c>
      <c r="AD299">
        <v>0</v>
      </c>
      <c r="AE299">
        <v>0</v>
      </c>
      <c r="AF299">
        <v>16</v>
      </c>
      <c r="AG299">
        <v>0</v>
      </c>
      <c r="AH299">
        <v>14</v>
      </c>
      <c r="AI299">
        <v>0</v>
      </c>
      <c r="AJ299">
        <v>11</v>
      </c>
      <c r="AK299">
        <v>0</v>
      </c>
      <c r="AL299">
        <v>11</v>
      </c>
      <c r="AM299">
        <v>0</v>
      </c>
      <c r="AN299">
        <v>0</v>
      </c>
      <c r="AO299">
        <v>42</v>
      </c>
      <c r="AP299">
        <v>0</v>
      </c>
      <c r="AQ299">
        <v>129</v>
      </c>
      <c r="AR299">
        <v>10</v>
      </c>
      <c r="AS299">
        <v>16</v>
      </c>
      <c r="AT299">
        <v>0</v>
      </c>
      <c r="AU299">
        <v>1</v>
      </c>
      <c r="AV299">
        <v>0</v>
      </c>
      <c r="AW299">
        <v>0</v>
      </c>
      <c r="AX299">
        <v>0</v>
      </c>
      <c r="AY299">
        <v>11</v>
      </c>
      <c r="AZ299">
        <v>0</v>
      </c>
      <c r="BA299">
        <v>6</v>
      </c>
      <c r="BB299">
        <v>11</v>
      </c>
      <c r="BC299">
        <v>0</v>
      </c>
      <c r="BD299">
        <v>0</v>
      </c>
      <c r="BE299">
        <v>0</v>
      </c>
      <c r="BF299">
        <v>11</v>
      </c>
    </row>
    <row r="300" spans="1:58">
      <c r="A300" s="4" t="s">
        <v>438</v>
      </c>
      <c r="B300" s="5" t="s">
        <v>439</v>
      </c>
      <c r="C300" s="5" t="s">
        <v>405</v>
      </c>
      <c r="D300" s="5" t="s">
        <v>6</v>
      </c>
      <c r="E300">
        <v>4</v>
      </c>
      <c r="F300">
        <v>1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</v>
      </c>
      <c r="AK300">
        <v>0</v>
      </c>
      <c r="AL300">
        <v>0</v>
      </c>
      <c r="AM300">
        <v>2</v>
      </c>
      <c r="AN300">
        <v>0</v>
      </c>
      <c r="AO300">
        <v>1</v>
      </c>
      <c r="AP300">
        <v>0</v>
      </c>
      <c r="AQ300">
        <v>1</v>
      </c>
      <c r="AR300">
        <v>0</v>
      </c>
      <c r="AS300">
        <v>0</v>
      </c>
      <c r="AT300">
        <v>0</v>
      </c>
      <c r="AU300">
        <v>1</v>
      </c>
      <c r="AV300">
        <v>0</v>
      </c>
      <c r="AW300">
        <v>0</v>
      </c>
      <c r="AX300">
        <v>0</v>
      </c>
      <c r="AY300">
        <v>2</v>
      </c>
      <c r="AZ300">
        <v>0</v>
      </c>
      <c r="BA300">
        <v>0</v>
      </c>
      <c r="BB300">
        <v>0</v>
      </c>
      <c r="BC300">
        <v>0</v>
      </c>
      <c r="BD300">
        <v>1</v>
      </c>
      <c r="BE300">
        <v>0</v>
      </c>
      <c r="BF300">
        <v>0</v>
      </c>
    </row>
    <row r="301" spans="1:58">
      <c r="A301" s="4" t="s">
        <v>440</v>
      </c>
      <c r="B301" s="5" t="s">
        <v>441</v>
      </c>
      <c r="C301" s="5" t="s">
        <v>405</v>
      </c>
      <c r="D301" s="5" t="s">
        <v>6</v>
      </c>
      <c r="E301">
        <v>8</v>
      </c>
      <c r="F301">
        <v>17</v>
      </c>
      <c r="G301">
        <v>0</v>
      </c>
      <c r="H301">
        <v>1</v>
      </c>
      <c r="I301">
        <v>0</v>
      </c>
      <c r="J301">
        <v>0</v>
      </c>
      <c r="K301">
        <v>0</v>
      </c>
      <c r="L301">
        <v>3</v>
      </c>
      <c r="M301">
        <v>0</v>
      </c>
      <c r="N301">
        <v>11</v>
      </c>
      <c r="O301">
        <v>0</v>
      </c>
      <c r="P301">
        <v>1</v>
      </c>
      <c r="Q301">
        <v>14</v>
      </c>
      <c r="R301">
        <v>0</v>
      </c>
      <c r="S301">
        <v>2</v>
      </c>
      <c r="T301">
        <v>0</v>
      </c>
      <c r="U301">
        <v>0</v>
      </c>
      <c r="V301">
        <v>0</v>
      </c>
      <c r="W301">
        <v>0</v>
      </c>
      <c r="X301">
        <v>3</v>
      </c>
      <c r="Y301">
        <v>0</v>
      </c>
      <c r="Z301">
        <v>1</v>
      </c>
      <c r="AA301">
        <v>0</v>
      </c>
      <c r="AB301">
        <v>1</v>
      </c>
      <c r="AC301">
        <v>0</v>
      </c>
      <c r="AD301">
        <v>3</v>
      </c>
      <c r="AE301">
        <v>5</v>
      </c>
      <c r="AF301">
        <v>1</v>
      </c>
      <c r="AG301">
        <v>1</v>
      </c>
      <c r="AH301">
        <v>1</v>
      </c>
      <c r="AI301">
        <v>2</v>
      </c>
      <c r="AJ301">
        <v>1</v>
      </c>
      <c r="AK301">
        <v>0</v>
      </c>
      <c r="AL301">
        <v>9</v>
      </c>
      <c r="AM301">
        <v>9</v>
      </c>
      <c r="AN301">
        <v>0</v>
      </c>
      <c r="AO301">
        <v>25</v>
      </c>
      <c r="AP301">
        <v>0</v>
      </c>
      <c r="AQ301">
        <v>0</v>
      </c>
      <c r="AR301">
        <v>0</v>
      </c>
      <c r="AS301">
        <v>7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13</v>
      </c>
      <c r="BB301">
        <v>4</v>
      </c>
      <c r="BC301">
        <v>0</v>
      </c>
      <c r="BD301">
        <v>1</v>
      </c>
      <c r="BE301">
        <v>2</v>
      </c>
      <c r="BF301">
        <v>0</v>
      </c>
    </row>
    <row r="302" spans="1:58">
      <c r="A302" s="4" t="s">
        <v>442</v>
      </c>
      <c r="B302" s="5" t="s">
        <v>443</v>
      </c>
      <c r="C302" s="5" t="s">
        <v>405</v>
      </c>
      <c r="D302" s="5" t="s">
        <v>6</v>
      </c>
      <c r="E302">
        <v>0</v>
      </c>
      <c r="F302">
        <v>35</v>
      </c>
      <c r="G302">
        <v>0</v>
      </c>
      <c r="H302">
        <v>0</v>
      </c>
      <c r="I302">
        <v>0</v>
      </c>
      <c r="J302">
        <v>0</v>
      </c>
      <c r="K302">
        <v>30</v>
      </c>
      <c r="L302">
        <v>0</v>
      </c>
      <c r="M302">
        <v>1</v>
      </c>
      <c r="N302">
        <v>1</v>
      </c>
      <c r="O302">
        <v>0</v>
      </c>
      <c r="P302">
        <v>0</v>
      </c>
      <c r="Q302">
        <v>6</v>
      </c>
      <c r="R302">
        <v>0</v>
      </c>
      <c r="S302">
        <v>36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1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</v>
      </c>
      <c r="AV302">
        <v>0</v>
      </c>
      <c r="AW302">
        <v>0</v>
      </c>
      <c r="AX302">
        <v>0</v>
      </c>
      <c r="AY302">
        <v>2</v>
      </c>
      <c r="AZ302">
        <v>0</v>
      </c>
      <c r="BA302">
        <v>0</v>
      </c>
      <c r="BB302">
        <v>0</v>
      </c>
      <c r="BC302">
        <v>0</v>
      </c>
      <c r="BD302">
        <v>6</v>
      </c>
      <c r="BE302">
        <v>0</v>
      </c>
      <c r="BF302">
        <v>1</v>
      </c>
    </row>
    <row r="303" spans="1:58">
      <c r="A303" s="4" t="s">
        <v>444</v>
      </c>
      <c r="B303" s="5" t="s">
        <v>445</v>
      </c>
      <c r="C303" s="5" t="s">
        <v>405</v>
      </c>
      <c r="D303" s="5" t="s">
        <v>6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</row>
    <row r="304" spans="1:58">
      <c r="A304" s="4" t="s">
        <v>446</v>
      </c>
      <c r="B304" s="5" t="s">
        <v>447</v>
      </c>
      <c r="C304" s="5" t="s">
        <v>448</v>
      </c>
      <c r="D304" s="5" t="s">
        <v>6</v>
      </c>
      <c r="E304">
        <v>17</v>
      </c>
      <c r="F304">
        <v>2</v>
      </c>
      <c r="G304">
        <v>0</v>
      </c>
      <c r="H304">
        <v>0</v>
      </c>
      <c r="I304">
        <v>0</v>
      </c>
      <c r="J304">
        <v>0</v>
      </c>
      <c r="K304">
        <v>5</v>
      </c>
      <c r="L304">
        <v>1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</v>
      </c>
      <c r="T304">
        <v>0</v>
      </c>
      <c r="U304">
        <v>0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0</v>
      </c>
      <c r="AB304">
        <v>1</v>
      </c>
      <c r="AC304">
        <v>0</v>
      </c>
      <c r="AD304">
        <v>0</v>
      </c>
      <c r="AE304">
        <v>0</v>
      </c>
      <c r="AF304">
        <v>0</v>
      </c>
      <c r="AG304">
        <v>2</v>
      </c>
      <c r="AH304">
        <v>0</v>
      </c>
      <c r="AI304">
        <v>0</v>
      </c>
      <c r="AJ304">
        <v>0</v>
      </c>
      <c r="AK304">
        <v>0</v>
      </c>
      <c r="AL304">
        <v>1</v>
      </c>
      <c r="AM304">
        <v>0</v>
      </c>
      <c r="AN304">
        <v>0</v>
      </c>
      <c r="AO304">
        <v>16</v>
      </c>
      <c r="AP304">
        <v>0</v>
      </c>
      <c r="AQ304">
        <v>0</v>
      </c>
      <c r="AR304">
        <v>0</v>
      </c>
      <c r="AS304">
        <v>3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3</v>
      </c>
      <c r="BB304">
        <v>9</v>
      </c>
      <c r="BC304">
        <v>0</v>
      </c>
      <c r="BD304">
        <v>0</v>
      </c>
      <c r="BE304">
        <v>0</v>
      </c>
      <c r="BF304">
        <v>0</v>
      </c>
    </row>
    <row r="305" spans="1:58">
      <c r="A305" s="4" t="s">
        <v>449</v>
      </c>
      <c r="B305" s="5" t="s">
        <v>450</v>
      </c>
      <c r="C305" s="5" t="s">
        <v>448</v>
      </c>
      <c r="D305" s="5" t="s">
        <v>6</v>
      </c>
      <c r="E305">
        <v>14</v>
      </c>
      <c r="F305">
        <v>11</v>
      </c>
      <c r="G305">
        <v>0</v>
      </c>
      <c r="H305">
        <v>0</v>
      </c>
      <c r="I305">
        <v>0</v>
      </c>
      <c r="J305">
        <v>0</v>
      </c>
      <c r="K305">
        <v>1</v>
      </c>
      <c r="L305">
        <v>11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22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5</v>
      </c>
      <c r="Z305">
        <v>5</v>
      </c>
      <c r="AA305">
        <v>0</v>
      </c>
      <c r="AB305">
        <v>2</v>
      </c>
      <c r="AC305">
        <v>0</v>
      </c>
      <c r="AD305">
        <v>3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1</v>
      </c>
      <c r="AK305">
        <v>0</v>
      </c>
      <c r="AL305">
        <v>6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20</v>
      </c>
      <c r="BB305">
        <v>5</v>
      </c>
      <c r="BC305">
        <v>0</v>
      </c>
      <c r="BD305">
        <v>0</v>
      </c>
      <c r="BE305">
        <v>23</v>
      </c>
      <c r="BF305">
        <v>0</v>
      </c>
    </row>
    <row r="306" spans="1:58">
      <c r="A306" s="4" t="s">
        <v>451</v>
      </c>
      <c r="B306" s="5" t="s">
        <v>452</v>
      </c>
      <c r="C306" s="5" t="s">
        <v>448</v>
      </c>
      <c r="D306" s="5" t="s">
        <v>6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</row>
    <row r="307" spans="1:58">
      <c r="A307" s="4" t="s">
        <v>453</v>
      </c>
      <c r="B307" s="5" t="s">
        <v>454</v>
      </c>
      <c r="C307" s="5" t="s">
        <v>448</v>
      </c>
      <c r="D307" s="5" t="s">
        <v>6</v>
      </c>
      <c r="E307">
        <v>122</v>
      </c>
      <c r="F307">
        <v>7</v>
      </c>
      <c r="G307">
        <v>3</v>
      </c>
      <c r="H307">
        <v>0</v>
      </c>
      <c r="I307">
        <v>0</v>
      </c>
      <c r="J307">
        <v>0</v>
      </c>
      <c r="K307">
        <v>89</v>
      </c>
      <c r="L307">
        <v>4</v>
      </c>
      <c r="M307">
        <v>0</v>
      </c>
      <c r="N307">
        <v>0</v>
      </c>
      <c r="O307">
        <v>0</v>
      </c>
      <c r="P307">
        <v>22</v>
      </c>
      <c r="Q307">
        <v>24</v>
      </c>
      <c r="R307">
        <v>0</v>
      </c>
      <c r="S307">
        <v>13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0</v>
      </c>
      <c r="AA307">
        <v>0</v>
      </c>
      <c r="AB307">
        <v>2</v>
      </c>
      <c r="AC307">
        <v>0</v>
      </c>
      <c r="AD307">
        <v>1</v>
      </c>
      <c r="AE307">
        <v>0</v>
      </c>
      <c r="AF307">
        <v>0</v>
      </c>
      <c r="AG307">
        <v>0</v>
      </c>
      <c r="AH307">
        <v>0</v>
      </c>
      <c r="AI307">
        <v>3</v>
      </c>
      <c r="AJ307">
        <v>2</v>
      </c>
      <c r="AK307">
        <v>1</v>
      </c>
      <c r="AL307">
        <v>1</v>
      </c>
      <c r="AM307">
        <v>0</v>
      </c>
      <c r="AN307">
        <v>0</v>
      </c>
      <c r="AO307">
        <v>53</v>
      </c>
      <c r="AP307">
        <v>0</v>
      </c>
      <c r="AQ307">
        <v>45</v>
      </c>
      <c r="AR307">
        <v>0</v>
      </c>
      <c r="AS307">
        <v>5</v>
      </c>
      <c r="AT307">
        <v>1</v>
      </c>
      <c r="AU307">
        <v>0</v>
      </c>
      <c r="AV307">
        <v>0</v>
      </c>
      <c r="AW307">
        <v>4</v>
      </c>
      <c r="AX307">
        <v>13</v>
      </c>
      <c r="AY307">
        <v>7</v>
      </c>
      <c r="AZ307">
        <v>2</v>
      </c>
      <c r="BA307">
        <v>68</v>
      </c>
      <c r="BB307">
        <v>3</v>
      </c>
      <c r="BC307">
        <v>3</v>
      </c>
      <c r="BD307">
        <v>19</v>
      </c>
      <c r="BE307">
        <v>8</v>
      </c>
      <c r="BF307">
        <v>0</v>
      </c>
    </row>
    <row r="308" spans="1:58">
      <c r="A308" s="4" t="s">
        <v>455</v>
      </c>
      <c r="B308" s="5" t="s">
        <v>456</v>
      </c>
      <c r="C308" s="5" t="s">
        <v>448</v>
      </c>
      <c r="D308" s="5" t="s">
        <v>6</v>
      </c>
      <c r="E308">
        <v>18</v>
      </c>
      <c r="F308">
        <v>20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2</v>
      </c>
      <c r="M308">
        <v>8</v>
      </c>
      <c r="N308">
        <v>0</v>
      </c>
      <c r="O308">
        <v>0</v>
      </c>
      <c r="P308">
        <v>0</v>
      </c>
      <c r="Q308">
        <v>16</v>
      </c>
      <c r="R308">
        <v>0</v>
      </c>
      <c r="S308">
        <v>18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20</v>
      </c>
      <c r="Z308">
        <v>0</v>
      </c>
      <c r="AA308">
        <v>0</v>
      </c>
      <c r="AB308">
        <v>0</v>
      </c>
      <c r="AC308">
        <v>0</v>
      </c>
      <c r="AD308">
        <v>16</v>
      </c>
      <c r="AE308">
        <v>0</v>
      </c>
      <c r="AF308">
        <v>0</v>
      </c>
      <c r="AG308">
        <v>0</v>
      </c>
      <c r="AH308">
        <v>0</v>
      </c>
      <c r="AI308">
        <v>20</v>
      </c>
      <c r="AJ308">
        <v>10</v>
      </c>
      <c r="AK308">
        <v>0</v>
      </c>
      <c r="AL308">
        <v>16</v>
      </c>
      <c r="AM308">
        <v>0</v>
      </c>
      <c r="AN308">
        <v>0</v>
      </c>
      <c r="AO308">
        <v>0</v>
      </c>
      <c r="AP308">
        <v>0</v>
      </c>
      <c r="AQ308">
        <v>16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16</v>
      </c>
      <c r="AX308">
        <v>0</v>
      </c>
      <c r="AY308">
        <v>16</v>
      </c>
      <c r="AZ308">
        <v>0</v>
      </c>
      <c r="BA308">
        <v>0</v>
      </c>
      <c r="BB308">
        <v>14</v>
      </c>
      <c r="BC308">
        <v>0</v>
      </c>
      <c r="BD308">
        <v>2</v>
      </c>
      <c r="BE308">
        <v>16</v>
      </c>
      <c r="BF308">
        <v>0</v>
      </c>
    </row>
    <row r="309" spans="1:58">
      <c r="A309" s="4" t="s">
        <v>457</v>
      </c>
      <c r="B309" s="5" t="s">
        <v>458</v>
      </c>
      <c r="C309" s="5" t="s">
        <v>448</v>
      </c>
      <c r="D309" s="5" t="s">
        <v>6</v>
      </c>
      <c r="E309">
        <v>35</v>
      </c>
      <c r="F309">
        <v>15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32</v>
      </c>
      <c r="AC309">
        <v>0</v>
      </c>
      <c r="AD309">
        <v>2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35</v>
      </c>
      <c r="AK309">
        <v>32</v>
      </c>
      <c r="AL309">
        <v>0</v>
      </c>
      <c r="AM309">
        <v>32</v>
      </c>
      <c r="AN309">
        <v>0</v>
      </c>
      <c r="AO309">
        <v>0</v>
      </c>
      <c r="AP309">
        <v>0</v>
      </c>
      <c r="AQ309">
        <v>1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32</v>
      </c>
      <c r="BA309">
        <v>0</v>
      </c>
      <c r="BB309">
        <v>1</v>
      </c>
      <c r="BC309">
        <v>0</v>
      </c>
      <c r="BD309">
        <v>0</v>
      </c>
      <c r="BE309">
        <v>32</v>
      </c>
      <c r="BF309">
        <v>0</v>
      </c>
    </row>
    <row r="310" spans="1:58">
      <c r="A310" s="4" t="s">
        <v>459</v>
      </c>
      <c r="B310" s="5" t="s">
        <v>460</v>
      </c>
      <c r="C310" s="5" t="s">
        <v>448</v>
      </c>
      <c r="D310" s="5" t="s">
        <v>6</v>
      </c>
      <c r="E310">
        <v>1</v>
      </c>
      <c r="F310">
        <v>4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1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</row>
    <row r="311" spans="1:58">
      <c r="A311" s="4" t="s">
        <v>241</v>
      </c>
      <c r="B311" s="5" t="s">
        <v>242</v>
      </c>
      <c r="C311" s="5" t="s">
        <v>243</v>
      </c>
      <c r="D311" s="5" t="s">
        <v>7</v>
      </c>
      <c r="E311">
        <v>9</v>
      </c>
      <c r="F311">
        <v>2</v>
      </c>
      <c r="G311">
        <v>0</v>
      </c>
      <c r="H311">
        <v>2</v>
      </c>
      <c r="I311">
        <v>0</v>
      </c>
      <c r="J311">
        <v>0</v>
      </c>
      <c r="K311">
        <v>7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5</v>
      </c>
      <c r="R311">
        <v>0</v>
      </c>
      <c r="S311">
        <v>11</v>
      </c>
      <c r="T311">
        <v>0</v>
      </c>
      <c r="U311">
        <v>0</v>
      </c>
      <c r="V311">
        <v>0</v>
      </c>
      <c r="W311">
        <v>0</v>
      </c>
      <c r="X311">
        <v>9</v>
      </c>
      <c r="Y311">
        <v>1</v>
      </c>
      <c r="Z311">
        <v>1</v>
      </c>
      <c r="AA311">
        <v>0</v>
      </c>
      <c r="AB311">
        <v>2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1</v>
      </c>
      <c r="AK311">
        <v>4</v>
      </c>
      <c r="AL311">
        <v>0</v>
      </c>
      <c r="AM311">
        <v>0</v>
      </c>
      <c r="AN311">
        <v>0</v>
      </c>
      <c r="AO311">
        <v>3</v>
      </c>
      <c r="AP311">
        <v>0</v>
      </c>
      <c r="AQ311">
        <v>2</v>
      </c>
      <c r="AR311">
        <v>1</v>
      </c>
      <c r="AS311">
        <v>0</v>
      </c>
      <c r="AT311">
        <v>0</v>
      </c>
      <c r="AU311">
        <v>0</v>
      </c>
      <c r="AV311">
        <v>0</v>
      </c>
      <c r="AW311">
        <v>1</v>
      </c>
      <c r="AX311">
        <v>0</v>
      </c>
      <c r="AY311">
        <v>0</v>
      </c>
      <c r="AZ311">
        <v>2</v>
      </c>
      <c r="BA311">
        <v>6</v>
      </c>
      <c r="BB311">
        <v>0</v>
      </c>
      <c r="BC311">
        <v>0</v>
      </c>
      <c r="BD311">
        <v>0</v>
      </c>
      <c r="BE311">
        <v>1</v>
      </c>
      <c r="BF311">
        <v>0</v>
      </c>
    </row>
    <row r="312" spans="1:58">
      <c r="A312" s="4" t="s">
        <v>244</v>
      </c>
      <c r="B312" s="5" t="s">
        <v>245</v>
      </c>
      <c r="C312" s="5" t="s">
        <v>246</v>
      </c>
      <c r="D312" s="5" t="s">
        <v>7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</row>
    <row r="313" spans="1:58">
      <c r="A313" s="4" t="s">
        <v>247</v>
      </c>
      <c r="B313" s="5" t="s">
        <v>248</v>
      </c>
      <c r="C313" s="5" t="s">
        <v>243</v>
      </c>
      <c r="D313" s="5" t="s">
        <v>7</v>
      </c>
      <c r="E313">
        <v>15</v>
      </c>
      <c r="F313">
        <v>3</v>
      </c>
      <c r="G313">
        <v>1</v>
      </c>
      <c r="H313">
        <v>0</v>
      </c>
      <c r="I313">
        <v>0</v>
      </c>
      <c r="J313">
        <v>1</v>
      </c>
      <c r="K313">
        <v>9</v>
      </c>
      <c r="L313">
        <v>3</v>
      </c>
      <c r="M313">
        <v>0</v>
      </c>
      <c r="N313">
        <v>0</v>
      </c>
      <c r="O313">
        <v>0</v>
      </c>
      <c r="P313">
        <v>0</v>
      </c>
      <c r="Q313">
        <v>10</v>
      </c>
      <c r="R313">
        <v>0</v>
      </c>
      <c r="S313">
        <v>21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3</v>
      </c>
      <c r="Z313">
        <v>1</v>
      </c>
      <c r="AA313">
        <v>0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1</v>
      </c>
      <c r="AK313">
        <v>0</v>
      </c>
      <c r="AL313">
        <v>2</v>
      </c>
      <c r="AM313">
        <v>1</v>
      </c>
      <c r="AN313">
        <v>0</v>
      </c>
      <c r="AO313">
        <v>4</v>
      </c>
      <c r="AP313">
        <v>0</v>
      </c>
      <c r="AQ313">
        <v>2</v>
      </c>
      <c r="AR313">
        <v>3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3</v>
      </c>
      <c r="AZ313">
        <v>0</v>
      </c>
      <c r="BA313">
        <v>0</v>
      </c>
      <c r="BB313">
        <v>1</v>
      </c>
      <c r="BC313">
        <v>1</v>
      </c>
      <c r="BD313">
        <v>0</v>
      </c>
      <c r="BE313">
        <v>0</v>
      </c>
      <c r="BF313">
        <v>0</v>
      </c>
    </row>
    <row r="314" spans="1:58">
      <c r="A314" s="4" t="s">
        <v>249</v>
      </c>
      <c r="B314" s="5" t="s">
        <v>250</v>
      </c>
      <c r="C314" s="5" t="s">
        <v>251</v>
      </c>
      <c r="D314" s="5" t="s">
        <v>7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</row>
    <row r="315" spans="1:58">
      <c r="A315" s="4" t="s">
        <v>252</v>
      </c>
      <c r="B315" s="5" t="s">
        <v>253</v>
      </c>
      <c r="C315" s="5" t="s">
        <v>251</v>
      </c>
      <c r="D315" s="5" t="s">
        <v>7</v>
      </c>
      <c r="E315">
        <v>9</v>
      </c>
      <c r="F315">
        <v>5</v>
      </c>
      <c r="G315">
        <v>1</v>
      </c>
      <c r="H315">
        <v>1</v>
      </c>
      <c r="I315">
        <v>0</v>
      </c>
      <c r="J315">
        <v>2</v>
      </c>
      <c r="K315">
        <v>7</v>
      </c>
      <c r="L315">
        <v>1</v>
      </c>
      <c r="M315">
        <v>2</v>
      </c>
      <c r="N315">
        <v>0</v>
      </c>
      <c r="O315">
        <v>0</v>
      </c>
      <c r="P315">
        <v>0</v>
      </c>
      <c r="Q315">
        <v>6</v>
      </c>
      <c r="R315">
        <v>0</v>
      </c>
      <c r="S315">
        <v>13</v>
      </c>
      <c r="T315">
        <v>0</v>
      </c>
      <c r="U315">
        <v>3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1</v>
      </c>
      <c r="AK315">
        <v>0</v>
      </c>
      <c r="AL315">
        <v>1</v>
      </c>
      <c r="AM315">
        <v>0</v>
      </c>
      <c r="AN315">
        <v>0</v>
      </c>
      <c r="AO315">
        <v>1</v>
      </c>
      <c r="AP315">
        <v>0</v>
      </c>
      <c r="AQ315">
        <v>3</v>
      </c>
      <c r="AR315">
        <v>0</v>
      </c>
      <c r="AS315">
        <v>3</v>
      </c>
      <c r="AT315">
        <v>0</v>
      </c>
      <c r="AU315">
        <v>0</v>
      </c>
      <c r="AV315">
        <v>0</v>
      </c>
      <c r="AW315">
        <v>1</v>
      </c>
      <c r="AX315">
        <v>0</v>
      </c>
      <c r="AY315">
        <v>1</v>
      </c>
      <c r="AZ315">
        <v>0</v>
      </c>
      <c r="BA315">
        <v>3</v>
      </c>
      <c r="BB315">
        <v>1</v>
      </c>
      <c r="BC315">
        <v>0</v>
      </c>
      <c r="BD315">
        <v>0</v>
      </c>
      <c r="BE315">
        <v>0</v>
      </c>
      <c r="BF315">
        <v>0</v>
      </c>
    </row>
    <row r="316" spans="1:58">
      <c r="A316" s="4" t="s">
        <v>254</v>
      </c>
      <c r="B316" s="5" t="s">
        <v>255</v>
      </c>
      <c r="C316" s="5" t="s">
        <v>251</v>
      </c>
      <c r="D316" s="5" t="s">
        <v>7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</row>
    <row r="317" spans="1:58">
      <c r="A317" s="4" t="s">
        <v>256</v>
      </c>
      <c r="B317" s="5" t="s">
        <v>257</v>
      </c>
      <c r="C317" s="5" t="s">
        <v>243</v>
      </c>
      <c r="D317" s="5" t="s">
        <v>7</v>
      </c>
      <c r="E317">
        <v>22</v>
      </c>
      <c r="F317">
        <v>0</v>
      </c>
      <c r="G317">
        <v>0</v>
      </c>
      <c r="H317">
        <v>0</v>
      </c>
      <c r="I317">
        <v>0</v>
      </c>
      <c r="J317">
        <v>10</v>
      </c>
      <c r="K317">
        <v>28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7</v>
      </c>
      <c r="R317">
        <v>0</v>
      </c>
      <c r="S317">
        <v>20</v>
      </c>
      <c r="T317">
        <v>0</v>
      </c>
      <c r="U317">
        <v>2</v>
      </c>
      <c r="V317">
        <v>0</v>
      </c>
      <c r="W317">
        <v>0</v>
      </c>
      <c r="X317">
        <v>2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5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1</v>
      </c>
      <c r="AK317">
        <v>16</v>
      </c>
      <c r="AL317">
        <v>1</v>
      </c>
      <c r="AM317">
        <v>0</v>
      </c>
      <c r="AN317">
        <v>0</v>
      </c>
      <c r="AO317">
        <v>9</v>
      </c>
      <c r="AP317">
        <v>0</v>
      </c>
      <c r="AQ317">
        <v>7</v>
      </c>
      <c r="AR317">
        <v>1</v>
      </c>
      <c r="AS317">
        <v>0</v>
      </c>
      <c r="AT317">
        <v>0</v>
      </c>
      <c r="AU317">
        <v>0</v>
      </c>
      <c r="AV317">
        <v>0</v>
      </c>
      <c r="AW317">
        <v>1</v>
      </c>
      <c r="AX317">
        <v>0</v>
      </c>
      <c r="AY317">
        <v>0</v>
      </c>
      <c r="AZ317">
        <v>6</v>
      </c>
      <c r="BA317">
        <v>0</v>
      </c>
      <c r="BB317">
        <v>13</v>
      </c>
      <c r="BC317">
        <v>0</v>
      </c>
      <c r="BD317">
        <v>12</v>
      </c>
      <c r="BE317">
        <v>0</v>
      </c>
      <c r="BF317">
        <v>0</v>
      </c>
    </row>
    <row r="318" spans="1:58">
      <c r="A318" s="4" t="s">
        <v>258</v>
      </c>
      <c r="B318" s="5" t="s">
        <v>259</v>
      </c>
      <c r="C318" s="5" t="s">
        <v>260</v>
      </c>
      <c r="D318" s="5" t="s">
        <v>7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</row>
    <row r="319" spans="1:58">
      <c r="A319" s="4" t="s">
        <v>261</v>
      </c>
      <c r="B319" s="5" t="s">
        <v>262</v>
      </c>
      <c r="C319" s="5" t="s">
        <v>263</v>
      </c>
      <c r="D319" s="5" t="s">
        <v>7</v>
      </c>
      <c r="E319">
        <v>7</v>
      </c>
      <c r="F319">
        <v>1</v>
      </c>
      <c r="G319">
        <v>1</v>
      </c>
      <c r="H319">
        <v>4</v>
      </c>
      <c r="I319">
        <v>0</v>
      </c>
      <c r="J319">
        <v>0</v>
      </c>
      <c r="K319">
        <v>3</v>
      </c>
      <c r="L319">
        <v>0</v>
      </c>
      <c r="M319">
        <v>5</v>
      </c>
      <c r="N319">
        <v>0</v>
      </c>
      <c r="O319">
        <v>0</v>
      </c>
      <c r="P319">
        <v>0</v>
      </c>
      <c r="Q319">
        <v>3</v>
      </c>
      <c r="R319">
        <v>0</v>
      </c>
      <c r="S319">
        <v>0</v>
      </c>
      <c r="T319">
        <v>0</v>
      </c>
      <c r="U319">
        <v>0</v>
      </c>
      <c r="V319">
        <v>1</v>
      </c>
      <c r="W319">
        <v>0</v>
      </c>
      <c r="X319">
        <v>0</v>
      </c>
      <c r="Y319">
        <v>4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2</v>
      </c>
      <c r="AK319">
        <v>4</v>
      </c>
      <c r="AL319">
        <v>0</v>
      </c>
      <c r="AM319">
        <v>0</v>
      </c>
      <c r="AN319">
        <v>0</v>
      </c>
      <c r="AO319">
        <v>0</v>
      </c>
      <c r="AP319">
        <v>1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1</v>
      </c>
      <c r="AZ319">
        <v>0</v>
      </c>
      <c r="BA319">
        <v>1</v>
      </c>
      <c r="BB319">
        <v>0</v>
      </c>
      <c r="BC319">
        <v>1</v>
      </c>
      <c r="BD319">
        <v>10</v>
      </c>
      <c r="BE319">
        <v>0</v>
      </c>
      <c r="BF319">
        <v>3</v>
      </c>
    </row>
    <row r="320" spans="1:58">
      <c r="A320" s="4" t="s">
        <v>264</v>
      </c>
      <c r="B320" s="5" t="s">
        <v>265</v>
      </c>
      <c r="C320" s="5" t="s">
        <v>260</v>
      </c>
      <c r="D320" s="5" t="s">
        <v>7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4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8</v>
      </c>
      <c r="R320">
        <v>0</v>
      </c>
      <c r="S320">
        <v>10</v>
      </c>
      <c r="T320">
        <v>0</v>
      </c>
      <c r="U320">
        <v>0</v>
      </c>
      <c r="V320">
        <v>0</v>
      </c>
      <c r="W320">
        <v>0</v>
      </c>
      <c r="X320">
        <v>2</v>
      </c>
      <c r="Y320">
        <v>0</v>
      </c>
      <c r="Z320">
        <v>0</v>
      </c>
      <c r="AA320">
        <v>0</v>
      </c>
      <c r="AB320">
        <v>2</v>
      </c>
      <c r="AC320">
        <v>4</v>
      </c>
      <c r="AD320">
        <v>5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1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2</v>
      </c>
      <c r="AZ320">
        <v>0</v>
      </c>
      <c r="BA320">
        <v>4</v>
      </c>
      <c r="BB320">
        <v>0</v>
      </c>
      <c r="BC320">
        <v>0</v>
      </c>
      <c r="BD320">
        <v>0</v>
      </c>
      <c r="BE320">
        <v>2</v>
      </c>
      <c r="BF320">
        <v>0</v>
      </c>
    </row>
    <row r="321" spans="1:58">
      <c r="A321" s="4" t="s">
        <v>266</v>
      </c>
      <c r="B321" s="5" t="s">
        <v>267</v>
      </c>
      <c r="C321" s="5" t="s">
        <v>263</v>
      </c>
      <c r="D321" s="5" t="s">
        <v>7</v>
      </c>
      <c r="E321">
        <v>25</v>
      </c>
      <c r="F321">
        <v>21</v>
      </c>
      <c r="G321">
        <v>0</v>
      </c>
      <c r="H321">
        <v>0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5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31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1</v>
      </c>
      <c r="AH321">
        <v>0</v>
      </c>
      <c r="AI321">
        <v>1</v>
      </c>
      <c r="AJ321">
        <v>1</v>
      </c>
      <c r="AK321">
        <v>2</v>
      </c>
      <c r="AL321">
        <v>13</v>
      </c>
      <c r="AM321">
        <v>1</v>
      </c>
      <c r="AN321">
        <v>0</v>
      </c>
      <c r="AO321">
        <v>0</v>
      </c>
      <c r="AP321">
        <v>0</v>
      </c>
      <c r="AQ321">
        <v>1</v>
      </c>
      <c r="AR321">
        <v>2</v>
      </c>
      <c r="AS321">
        <v>0</v>
      </c>
      <c r="AT321">
        <v>0</v>
      </c>
      <c r="AU321">
        <v>0</v>
      </c>
      <c r="AV321">
        <v>0</v>
      </c>
      <c r="AW321">
        <v>1</v>
      </c>
      <c r="AX321">
        <v>0</v>
      </c>
      <c r="AY321">
        <v>4</v>
      </c>
      <c r="AZ321">
        <v>0</v>
      </c>
      <c r="BA321">
        <v>6</v>
      </c>
      <c r="BB321">
        <v>0</v>
      </c>
      <c r="BC321">
        <v>0</v>
      </c>
      <c r="BD321">
        <v>10</v>
      </c>
      <c r="BE321">
        <v>0</v>
      </c>
      <c r="BF321">
        <v>1</v>
      </c>
    </row>
    <row r="322" spans="1:58">
      <c r="A322" s="4" t="s">
        <v>268</v>
      </c>
      <c r="B322" s="5" t="s">
        <v>269</v>
      </c>
      <c r="C322" s="5" t="s">
        <v>263</v>
      </c>
      <c r="D322" s="5" t="s">
        <v>7</v>
      </c>
      <c r="E322">
        <v>7</v>
      </c>
      <c r="F322">
        <v>0</v>
      </c>
      <c r="G322">
        <v>0</v>
      </c>
      <c r="H322">
        <v>4</v>
      </c>
      <c r="I322">
        <v>0</v>
      </c>
      <c r="J322">
        <v>0</v>
      </c>
      <c r="K322">
        <v>6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6</v>
      </c>
      <c r="R322">
        <v>0</v>
      </c>
      <c r="S322">
        <v>7</v>
      </c>
      <c r="T322">
        <v>2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2</v>
      </c>
      <c r="AM322">
        <v>1</v>
      </c>
      <c r="AN322">
        <v>0</v>
      </c>
      <c r="AO322">
        <v>0</v>
      </c>
      <c r="AP322">
        <v>0</v>
      </c>
      <c r="AQ322">
        <v>3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1</v>
      </c>
      <c r="AX322">
        <v>0</v>
      </c>
      <c r="AY322">
        <v>1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</row>
    <row r="323" spans="1:58">
      <c r="A323" s="4" t="s">
        <v>270</v>
      </c>
      <c r="B323" s="5" t="s">
        <v>271</v>
      </c>
      <c r="C323" s="5" t="s">
        <v>251</v>
      </c>
      <c r="D323" s="5" t="s">
        <v>7</v>
      </c>
      <c r="E323">
        <v>70</v>
      </c>
      <c r="F323">
        <v>46</v>
      </c>
      <c r="G323">
        <v>0</v>
      </c>
      <c r="H323">
        <v>0</v>
      </c>
      <c r="I323">
        <v>0</v>
      </c>
      <c r="J323">
        <v>0</v>
      </c>
      <c r="K323">
        <v>44</v>
      </c>
      <c r="L323">
        <v>2</v>
      </c>
      <c r="M323">
        <v>0</v>
      </c>
      <c r="N323">
        <v>0</v>
      </c>
      <c r="O323">
        <v>0</v>
      </c>
      <c r="P323">
        <v>0</v>
      </c>
      <c r="Q323">
        <v>4</v>
      </c>
      <c r="R323">
        <v>0</v>
      </c>
      <c r="S323">
        <v>5</v>
      </c>
      <c r="T323">
        <v>0</v>
      </c>
      <c r="U323">
        <v>0</v>
      </c>
      <c r="V323">
        <v>0</v>
      </c>
      <c r="W323">
        <v>0</v>
      </c>
      <c r="X323">
        <v>2</v>
      </c>
      <c r="Y323">
        <v>10</v>
      </c>
      <c r="Z323">
        <v>0</v>
      </c>
      <c r="AA323">
        <v>0</v>
      </c>
      <c r="AB323">
        <v>2</v>
      </c>
      <c r="AC323">
        <v>0</v>
      </c>
      <c r="AD323">
        <v>9</v>
      </c>
      <c r="AE323">
        <v>9</v>
      </c>
      <c r="AF323">
        <v>0</v>
      </c>
      <c r="AG323">
        <v>0</v>
      </c>
      <c r="AH323">
        <v>0</v>
      </c>
      <c r="AI323">
        <v>5</v>
      </c>
      <c r="AJ323">
        <v>9</v>
      </c>
      <c r="AK323">
        <v>0</v>
      </c>
      <c r="AL323">
        <v>15</v>
      </c>
      <c r="AM323">
        <v>0</v>
      </c>
      <c r="AN323">
        <v>0</v>
      </c>
      <c r="AO323">
        <v>18</v>
      </c>
      <c r="AP323">
        <v>0</v>
      </c>
      <c r="AQ323">
        <v>1</v>
      </c>
      <c r="AR323">
        <v>2</v>
      </c>
      <c r="AS323">
        <v>11</v>
      </c>
      <c r="AT323">
        <v>0</v>
      </c>
      <c r="AU323">
        <v>0</v>
      </c>
      <c r="AV323">
        <v>0</v>
      </c>
      <c r="AW323">
        <v>15</v>
      </c>
      <c r="AX323">
        <v>0</v>
      </c>
      <c r="AY323">
        <v>4</v>
      </c>
      <c r="AZ323">
        <v>10</v>
      </c>
      <c r="BA323">
        <v>4</v>
      </c>
      <c r="BB323">
        <v>0</v>
      </c>
      <c r="BC323">
        <v>5</v>
      </c>
      <c r="BD323">
        <v>22</v>
      </c>
      <c r="BE323">
        <v>2</v>
      </c>
      <c r="BF323">
        <v>15</v>
      </c>
    </row>
    <row r="324" spans="1:58">
      <c r="A324" s="4" t="s">
        <v>272</v>
      </c>
      <c r="B324" s="5" t="s">
        <v>273</v>
      </c>
      <c r="C324" s="5" t="s">
        <v>274</v>
      </c>
      <c r="D324" s="5" t="s">
        <v>7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</row>
    <row r="325" spans="1:58">
      <c r="A325" s="4" t="s">
        <v>275</v>
      </c>
      <c r="B325" s="5" t="s">
        <v>276</v>
      </c>
      <c r="C325" s="5" t="s">
        <v>243</v>
      </c>
      <c r="D325" s="5" t="s">
        <v>7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</row>
    <row r="326" spans="1:58">
      <c r="A326" s="4" t="s">
        <v>277</v>
      </c>
      <c r="B326" s="5" t="s">
        <v>278</v>
      </c>
      <c r="C326" s="5" t="s">
        <v>279</v>
      </c>
      <c r="D326" s="5" t="s">
        <v>7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</row>
    <row r="327" spans="1:58">
      <c r="A327" s="4" t="s">
        <v>280</v>
      </c>
      <c r="B327" s="5" t="s">
        <v>281</v>
      </c>
      <c r="C327" s="5" t="s">
        <v>279</v>
      </c>
      <c r="D327" s="5" t="s">
        <v>7</v>
      </c>
      <c r="E327">
        <v>23</v>
      </c>
      <c r="F327">
        <v>4</v>
      </c>
      <c r="G327">
        <v>0</v>
      </c>
      <c r="H327">
        <v>1</v>
      </c>
      <c r="I327">
        <v>0</v>
      </c>
      <c r="J327">
        <v>0</v>
      </c>
      <c r="K327">
        <v>30</v>
      </c>
      <c r="L327">
        <v>0</v>
      </c>
      <c r="M327">
        <v>1</v>
      </c>
      <c r="N327">
        <v>0</v>
      </c>
      <c r="O327">
        <v>0</v>
      </c>
      <c r="P327">
        <v>2</v>
      </c>
      <c r="Q327">
        <v>1</v>
      </c>
      <c r="R327">
        <v>0</v>
      </c>
      <c r="S327">
        <v>4</v>
      </c>
      <c r="T327">
        <v>0</v>
      </c>
      <c r="U327">
        <v>0</v>
      </c>
      <c r="V327">
        <v>0</v>
      </c>
      <c r="W327">
        <v>1</v>
      </c>
      <c r="X327">
        <v>3</v>
      </c>
      <c r="Y327">
        <v>0</v>
      </c>
      <c r="Z327">
        <v>4</v>
      </c>
      <c r="AA327">
        <v>1</v>
      </c>
      <c r="AB327">
        <v>1</v>
      </c>
      <c r="AC327">
        <v>2</v>
      </c>
      <c r="AD327">
        <v>1</v>
      </c>
      <c r="AE327">
        <v>1</v>
      </c>
      <c r="AF327">
        <v>0</v>
      </c>
      <c r="AG327">
        <v>0</v>
      </c>
      <c r="AH327">
        <v>0</v>
      </c>
      <c r="AI327">
        <v>0</v>
      </c>
      <c r="AJ327">
        <v>1</v>
      </c>
      <c r="AK327">
        <v>7</v>
      </c>
      <c r="AL327">
        <v>1</v>
      </c>
      <c r="AM327">
        <v>0</v>
      </c>
      <c r="AN327">
        <v>0</v>
      </c>
      <c r="AO327">
        <v>19</v>
      </c>
      <c r="AP327">
        <v>0</v>
      </c>
      <c r="AQ327">
        <v>10</v>
      </c>
      <c r="AR327">
        <v>1</v>
      </c>
      <c r="AS327">
        <v>3</v>
      </c>
      <c r="AT327">
        <v>0</v>
      </c>
      <c r="AU327">
        <v>0</v>
      </c>
      <c r="AV327">
        <v>0</v>
      </c>
      <c r="AW327">
        <v>2</v>
      </c>
      <c r="AX327">
        <v>0</v>
      </c>
      <c r="AY327">
        <v>9</v>
      </c>
      <c r="AZ327">
        <v>0</v>
      </c>
      <c r="BA327">
        <v>0</v>
      </c>
      <c r="BB327">
        <v>2</v>
      </c>
      <c r="BC327">
        <v>1</v>
      </c>
      <c r="BD327">
        <v>0</v>
      </c>
      <c r="BE327">
        <v>8</v>
      </c>
      <c r="BF327">
        <v>4</v>
      </c>
    </row>
    <row r="328" spans="1:58">
      <c r="A328" s="4" t="s">
        <v>282</v>
      </c>
      <c r="B328" s="5" t="s">
        <v>283</v>
      </c>
      <c r="C328" s="5" t="s">
        <v>284</v>
      </c>
      <c r="D328" s="5" t="s">
        <v>7</v>
      </c>
      <c r="E328">
        <v>2</v>
      </c>
      <c r="F328">
        <v>4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2</v>
      </c>
      <c r="R328">
        <v>0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1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</row>
    <row r="329" spans="1:58">
      <c r="A329" s="4" t="s">
        <v>285</v>
      </c>
      <c r="B329" s="5" t="s">
        <v>286</v>
      </c>
      <c r="C329" s="5" t="s">
        <v>279</v>
      </c>
      <c r="D329" s="5" t="s">
        <v>7</v>
      </c>
      <c r="E329">
        <v>56</v>
      </c>
      <c r="F329">
        <v>48</v>
      </c>
      <c r="G329">
        <v>0</v>
      </c>
      <c r="H329">
        <v>0</v>
      </c>
      <c r="I329">
        <v>0</v>
      </c>
      <c r="J329">
        <v>9</v>
      </c>
      <c r="K329">
        <v>33</v>
      </c>
      <c r="L329">
        <v>0</v>
      </c>
      <c r="M329">
        <v>15</v>
      </c>
      <c r="N329">
        <v>0</v>
      </c>
      <c r="O329">
        <v>0</v>
      </c>
      <c r="P329">
        <v>0</v>
      </c>
      <c r="Q329">
        <v>17</v>
      </c>
      <c r="R329">
        <v>0</v>
      </c>
      <c r="S329">
        <v>11</v>
      </c>
      <c r="T329">
        <v>0</v>
      </c>
      <c r="U329">
        <v>0</v>
      </c>
      <c r="V329">
        <v>2</v>
      </c>
      <c r="W329">
        <v>0</v>
      </c>
      <c r="X329">
        <v>0</v>
      </c>
      <c r="Y329">
        <v>14</v>
      </c>
      <c r="Z329">
        <v>59</v>
      </c>
      <c r="AA329">
        <v>0</v>
      </c>
      <c r="AB329">
        <v>0</v>
      </c>
      <c r="AC329">
        <v>0</v>
      </c>
      <c r="AD329">
        <v>1</v>
      </c>
      <c r="AE329">
        <v>0</v>
      </c>
      <c r="AF329">
        <v>1</v>
      </c>
      <c r="AG329">
        <v>0</v>
      </c>
      <c r="AH329">
        <v>0</v>
      </c>
      <c r="AI329">
        <v>1</v>
      </c>
      <c r="AJ329">
        <v>0</v>
      </c>
      <c r="AK329">
        <v>1</v>
      </c>
      <c r="AL329">
        <v>8</v>
      </c>
      <c r="AM329">
        <v>2</v>
      </c>
      <c r="AN329">
        <v>0</v>
      </c>
      <c r="AO329">
        <v>15</v>
      </c>
      <c r="AP329">
        <v>0</v>
      </c>
      <c r="AQ329">
        <v>22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5</v>
      </c>
      <c r="AX329">
        <v>0</v>
      </c>
      <c r="AY329">
        <v>0</v>
      </c>
      <c r="AZ329">
        <v>0</v>
      </c>
      <c r="BA329">
        <v>2</v>
      </c>
      <c r="BB329">
        <v>0</v>
      </c>
      <c r="BC329">
        <v>0</v>
      </c>
      <c r="BD329">
        <v>15</v>
      </c>
      <c r="BE329">
        <v>0</v>
      </c>
      <c r="BF329">
        <v>0</v>
      </c>
    </row>
    <row r="330" spans="1:58">
      <c r="A330" s="4" t="s">
        <v>287</v>
      </c>
      <c r="B330" s="5" t="s">
        <v>288</v>
      </c>
      <c r="C330" s="5" t="s">
        <v>289</v>
      </c>
      <c r="D330" s="5" t="s">
        <v>7</v>
      </c>
      <c r="E330">
        <v>12</v>
      </c>
      <c r="F330">
        <v>6</v>
      </c>
      <c r="G330">
        <v>0</v>
      </c>
      <c r="H330">
        <v>12</v>
      </c>
      <c r="I330">
        <v>0</v>
      </c>
      <c r="J330">
        <v>0</v>
      </c>
      <c r="K330">
        <v>7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4</v>
      </c>
      <c r="R330">
        <v>0</v>
      </c>
      <c r="S330">
        <v>1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4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2</v>
      </c>
      <c r="AL330">
        <v>0</v>
      </c>
      <c r="AM330">
        <v>1</v>
      </c>
      <c r="AN330">
        <v>0</v>
      </c>
      <c r="AO330">
        <v>5</v>
      </c>
      <c r="AP330">
        <v>0</v>
      </c>
      <c r="AQ330">
        <v>1</v>
      </c>
      <c r="AR330">
        <v>4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1</v>
      </c>
      <c r="BA330">
        <v>1</v>
      </c>
      <c r="BB330">
        <v>3</v>
      </c>
      <c r="BC330">
        <v>0</v>
      </c>
      <c r="BD330">
        <v>0</v>
      </c>
      <c r="BE330">
        <v>0</v>
      </c>
      <c r="BF330">
        <v>0</v>
      </c>
    </row>
    <row r="331" spans="1:58">
      <c r="A331" s="4" t="s">
        <v>290</v>
      </c>
      <c r="B331" s="5" t="s">
        <v>291</v>
      </c>
      <c r="C331" s="5" t="s">
        <v>292</v>
      </c>
      <c r="D331" s="5" t="s">
        <v>7</v>
      </c>
      <c r="E331">
        <v>25</v>
      </c>
      <c r="F331">
        <v>13</v>
      </c>
      <c r="G331">
        <v>3</v>
      </c>
      <c r="H331">
        <v>0</v>
      </c>
      <c r="I331">
        <v>0</v>
      </c>
      <c r="J331">
        <v>0</v>
      </c>
      <c r="K331">
        <v>2</v>
      </c>
      <c r="L331">
        <v>20</v>
      </c>
      <c r="M331">
        <v>0</v>
      </c>
      <c r="N331">
        <v>0</v>
      </c>
      <c r="O331">
        <v>0</v>
      </c>
      <c r="P331">
        <v>0</v>
      </c>
      <c r="Q331">
        <v>29</v>
      </c>
      <c r="R331">
        <v>0</v>
      </c>
      <c r="S331">
        <v>8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2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1</v>
      </c>
      <c r="BC331">
        <v>0</v>
      </c>
      <c r="BD331">
        <v>0</v>
      </c>
      <c r="BE331">
        <v>0</v>
      </c>
      <c r="BF331">
        <v>0</v>
      </c>
    </row>
    <row r="332" spans="1:58">
      <c r="A332" s="4" t="s">
        <v>293</v>
      </c>
      <c r="B332" s="5" t="s">
        <v>294</v>
      </c>
      <c r="C332" s="5" t="s">
        <v>279</v>
      </c>
      <c r="D332" s="5" t="s">
        <v>7</v>
      </c>
      <c r="E332">
        <v>14</v>
      </c>
      <c r="F332">
        <v>7</v>
      </c>
      <c r="G332">
        <v>0</v>
      </c>
      <c r="H332">
        <v>0</v>
      </c>
      <c r="I332">
        <v>0</v>
      </c>
      <c r="J332">
        <v>0</v>
      </c>
      <c r="K332">
        <v>13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10</v>
      </c>
      <c r="R332">
        <v>0</v>
      </c>
      <c r="S332">
        <v>9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5</v>
      </c>
      <c r="Z332">
        <v>20</v>
      </c>
      <c r="AA332">
        <v>0</v>
      </c>
      <c r="AB332">
        <v>1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</v>
      </c>
      <c r="AL332">
        <v>0</v>
      </c>
      <c r="AM332">
        <v>2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5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2</v>
      </c>
      <c r="AZ332">
        <v>0</v>
      </c>
      <c r="BA332">
        <v>2</v>
      </c>
      <c r="BB332">
        <v>0</v>
      </c>
      <c r="BC332">
        <v>0</v>
      </c>
      <c r="BD332">
        <v>0</v>
      </c>
      <c r="BE332">
        <v>0</v>
      </c>
      <c r="BF332">
        <v>0</v>
      </c>
    </row>
    <row r="333" spans="1:58">
      <c r="A333" s="4" t="s">
        <v>295</v>
      </c>
      <c r="B333" s="5" t="s">
        <v>296</v>
      </c>
      <c r="C333" s="5" t="s">
        <v>279</v>
      </c>
      <c r="D333" s="5" t="s">
        <v>7</v>
      </c>
      <c r="E333">
        <v>36</v>
      </c>
      <c r="F333">
        <v>14</v>
      </c>
      <c r="G333">
        <v>0</v>
      </c>
      <c r="H333">
        <v>10</v>
      </c>
      <c r="I333">
        <v>0</v>
      </c>
      <c r="J333">
        <v>0</v>
      </c>
      <c r="K333">
        <v>19</v>
      </c>
      <c r="L333">
        <v>0</v>
      </c>
      <c r="M333">
        <v>0</v>
      </c>
      <c r="N333">
        <v>1</v>
      </c>
      <c r="O333">
        <v>0</v>
      </c>
      <c r="P333">
        <v>0</v>
      </c>
      <c r="Q333">
        <v>8</v>
      </c>
      <c r="R333">
        <v>0</v>
      </c>
      <c r="S333">
        <v>12</v>
      </c>
      <c r="T333">
        <v>0</v>
      </c>
      <c r="U333">
        <v>0</v>
      </c>
      <c r="V333">
        <v>0</v>
      </c>
      <c r="W333">
        <v>0</v>
      </c>
      <c r="X333">
        <v>6</v>
      </c>
      <c r="Y333">
        <v>0</v>
      </c>
      <c r="Z333">
        <v>4</v>
      </c>
      <c r="AA333">
        <v>0</v>
      </c>
      <c r="AB333">
        <v>5</v>
      </c>
      <c r="AC333">
        <v>0</v>
      </c>
      <c r="AD333">
        <v>3</v>
      </c>
      <c r="AE333">
        <v>0</v>
      </c>
      <c r="AF333">
        <v>0</v>
      </c>
      <c r="AG333">
        <v>3</v>
      </c>
      <c r="AH333">
        <v>0</v>
      </c>
      <c r="AI333">
        <v>0</v>
      </c>
      <c r="AJ333">
        <v>5</v>
      </c>
      <c r="AK333">
        <v>4</v>
      </c>
      <c r="AL333">
        <v>12</v>
      </c>
      <c r="AM333">
        <v>0</v>
      </c>
      <c r="AN333">
        <v>0</v>
      </c>
      <c r="AO333">
        <v>27</v>
      </c>
      <c r="AP333">
        <v>1</v>
      </c>
      <c r="AQ333">
        <v>16</v>
      </c>
      <c r="AR333">
        <v>4</v>
      </c>
      <c r="AS333">
        <v>5</v>
      </c>
      <c r="AT333">
        <v>0</v>
      </c>
      <c r="AU333">
        <v>0</v>
      </c>
      <c r="AV333">
        <v>0</v>
      </c>
      <c r="AW333">
        <v>3</v>
      </c>
      <c r="AX333">
        <v>0</v>
      </c>
      <c r="AY333">
        <v>10</v>
      </c>
      <c r="AZ333">
        <v>5</v>
      </c>
      <c r="BA333">
        <v>22</v>
      </c>
      <c r="BB333">
        <v>11</v>
      </c>
      <c r="BC333">
        <v>2</v>
      </c>
      <c r="BD333">
        <v>8</v>
      </c>
      <c r="BE333">
        <v>0</v>
      </c>
      <c r="BF333">
        <v>0</v>
      </c>
    </row>
    <row r="334" spans="1:58">
      <c r="A334" s="4" t="s">
        <v>297</v>
      </c>
      <c r="B334" s="5" t="s">
        <v>298</v>
      </c>
      <c r="C334" s="5" t="s">
        <v>289</v>
      </c>
      <c r="D334" s="5" t="s">
        <v>7</v>
      </c>
      <c r="E334">
        <v>11</v>
      </c>
      <c r="F334">
        <v>9</v>
      </c>
      <c r="G334">
        <v>0</v>
      </c>
      <c r="H334">
        <v>1</v>
      </c>
      <c r="I334">
        <v>0</v>
      </c>
      <c r="J334">
        <v>0</v>
      </c>
      <c r="K334">
        <v>9</v>
      </c>
      <c r="L334">
        <v>10</v>
      </c>
      <c r="M334">
        <v>0</v>
      </c>
      <c r="N334">
        <v>1</v>
      </c>
      <c r="O334">
        <v>0</v>
      </c>
      <c r="P334">
        <v>0</v>
      </c>
      <c r="Q334">
        <v>6</v>
      </c>
      <c r="R334">
        <v>0</v>
      </c>
      <c r="S334">
        <v>9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3</v>
      </c>
      <c r="AA334">
        <v>0</v>
      </c>
      <c r="AB334">
        <v>1</v>
      </c>
      <c r="AC334">
        <v>0</v>
      </c>
      <c r="AD334">
        <v>2</v>
      </c>
      <c r="AE334">
        <v>0</v>
      </c>
      <c r="AF334">
        <v>0</v>
      </c>
      <c r="AG334">
        <v>1</v>
      </c>
      <c r="AH334">
        <v>0</v>
      </c>
      <c r="AI334">
        <v>0</v>
      </c>
      <c r="AJ334">
        <v>0</v>
      </c>
      <c r="AK334">
        <v>3</v>
      </c>
      <c r="AL334">
        <v>2</v>
      </c>
      <c r="AM334">
        <v>0</v>
      </c>
      <c r="AN334">
        <v>0</v>
      </c>
      <c r="AO334">
        <v>5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3</v>
      </c>
      <c r="AX334">
        <v>0</v>
      </c>
      <c r="AY334">
        <v>0</v>
      </c>
      <c r="AZ334">
        <v>1</v>
      </c>
      <c r="BA334">
        <v>1</v>
      </c>
      <c r="BB334">
        <v>0</v>
      </c>
      <c r="BC334">
        <v>0</v>
      </c>
      <c r="BD334">
        <v>0</v>
      </c>
      <c r="BE334">
        <v>1</v>
      </c>
      <c r="BF334">
        <v>1</v>
      </c>
    </row>
    <row r="335" spans="1:58">
      <c r="A335" s="4" t="s">
        <v>299</v>
      </c>
      <c r="B335" s="5" t="s">
        <v>300</v>
      </c>
      <c r="C335" s="5" t="s">
        <v>243</v>
      </c>
      <c r="D335" s="5" t="s">
        <v>7</v>
      </c>
      <c r="E335">
        <v>3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3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8</v>
      </c>
      <c r="R335">
        <v>0</v>
      </c>
      <c r="S335">
        <v>7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1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</v>
      </c>
      <c r="AL335">
        <v>1</v>
      </c>
      <c r="AM335">
        <v>0</v>
      </c>
      <c r="AN335">
        <v>0</v>
      </c>
      <c r="AO335">
        <v>0</v>
      </c>
      <c r="AP335">
        <v>0</v>
      </c>
      <c r="AQ335">
        <v>1</v>
      </c>
      <c r="AR335">
        <v>1</v>
      </c>
      <c r="AS335">
        <v>0</v>
      </c>
      <c r="AT335">
        <v>0</v>
      </c>
      <c r="AU335">
        <v>0</v>
      </c>
      <c r="AV335">
        <v>0</v>
      </c>
      <c r="AW335">
        <v>1</v>
      </c>
      <c r="AX335">
        <v>0</v>
      </c>
      <c r="AY335">
        <v>1</v>
      </c>
      <c r="AZ335">
        <v>0</v>
      </c>
      <c r="BA335">
        <v>0</v>
      </c>
      <c r="BB335">
        <v>1</v>
      </c>
      <c r="BC335">
        <v>0</v>
      </c>
      <c r="BD335">
        <v>0</v>
      </c>
      <c r="BE335">
        <v>0</v>
      </c>
      <c r="BF335">
        <v>0</v>
      </c>
    </row>
    <row r="336" spans="1:58">
      <c r="A336" s="4" t="s">
        <v>301</v>
      </c>
      <c r="B336" s="5" t="s">
        <v>302</v>
      </c>
      <c r="C336" s="5" t="s">
        <v>274</v>
      </c>
      <c r="D336" s="5" t="s">
        <v>7</v>
      </c>
      <c r="E336">
        <v>17</v>
      </c>
      <c r="F336">
        <v>15</v>
      </c>
      <c r="G336">
        <v>0</v>
      </c>
      <c r="H336">
        <v>4</v>
      </c>
      <c r="I336">
        <v>0</v>
      </c>
      <c r="J336">
        <v>0</v>
      </c>
      <c r="K336">
        <v>10</v>
      </c>
      <c r="L336">
        <v>1</v>
      </c>
      <c r="M336">
        <v>0</v>
      </c>
      <c r="N336">
        <v>1</v>
      </c>
      <c r="O336">
        <v>0</v>
      </c>
      <c r="P336">
        <v>0</v>
      </c>
      <c r="Q336">
        <v>12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1</v>
      </c>
      <c r="X336">
        <v>2</v>
      </c>
      <c r="Y336">
        <v>0</v>
      </c>
      <c r="Z336">
        <v>1</v>
      </c>
      <c r="AA336">
        <v>0</v>
      </c>
      <c r="AB336">
        <v>0</v>
      </c>
      <c r="AC336">
        <v>0</v>
      </c>
      <c r="AD336">
        <v>1</v>
      </c>
      <c r="AE336">
        <v>1</v>
      </c>
      <c r="AF336">
        <v>0</v>
      </c>
      <c r="AG336">
        <v>0</v>
      </c>
      <c r="AH336">
        <v>0</v>
      </c>
      <c r="AI336">
        <v>0</v>
      </c>
      <c r="AJ336">
        <v>1</v>
      </c>
      <c r="AK336">
        <v>0</v>
      </c>
      <c r="AL336">
        <v>1</v>
      </c>
      <c r="AM336">
        <v>0</v>
      </c>
      <c r="AN336">
        <v>0</v>
      </c>
      <c r="AO336">
        <v>9</v>
      </c>
      <c r="AP336">
        <v>0</v>
      </c>
      <c r="AQ336">
        <v>6</v>
      </c>
      <c r="AR336">
        <v>0</v>
      </c>
      <c r="AS336">
        <v>8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1</v>
      </c>
      <c r="AZ336">
        <v>0</v>
      </c>
      <c r="BA336">
        <v>0</v>
      </c>
      <c r="BB336">
        <v>1</v>
      </c>
      <c r="BC336">
        <v>0</v>
      </c>
      <c r="BD336">
        <v>1</v>
      </c>
      <c r="BE336">
        <v>2</v>
      </c>
      <c r="BF336">
        <v>1</v>
      </c>
    </row>
    <row r="337" spans="1:58">
      <c r="A337" s="4" t="s">
        <v>303</v>
      </c>
      <c r="B337" s="5" t="s">
        <v>304</v>
      </c>
      <c r="C337" s="5" t="s">
        <v>284</v>
      </c>
      <c r="D337" s="5" t="s">
        <v>7</v>
      </c>
      <c r="E337">
        <v>62</v>
      </c>
      <c r="F337">
        <v>12</v>
      </c>
      <c r="G337">
        <v>0</v>
      </c>
      <c r="H337">
        <v>9</v>
      </c>
      <c r="I337">
        <v>0</v>
      </c>
      <c r="J337">
        <v>0</v>
      </c>
      <c r="K337">
        <v>27</v>
      </c>
      <c r="L337">
        <v>8</v>
      </c>
      <c r="M337">
        <v>1</v>
      </c>
      <c r="N337">
        <v>4</v>
      </c>
      <c r="O337">
        <v>0</v>
      </c>
      <c r="P337">
        <v>4</v>
      </c>
      <c r="Q337">
        <v>49</v>
      </c>
      <c r="R337">
        <v>0</v>
      </c>
      <c r="S337">
        <v>17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48</v>
      </c>
      <c r="Z337">
        <v>0</v>
      </c>
      <c r="AA337">
        <v>0</v>
      </c>
      <c r="AB337">
        <v>0</v>
      </c>
      <c r="AC337">
        <v>2</v>
      </c>
      <c r="AD337">
        <v>2</v>
      </c>
      <c r="AE337">
        <v>0</v>
      </c>
      <c r="AF337">
        <v>0</v>
      </c>
      <c r="AG337">
        <v>1</v>
      </c>
      <c r="AH337">
        <v>0</v>
      </c>
      <c r="AI337">
        <v>14</v>
      </c>
      <c r="AJ337">
        <v>1</v>
      </c>
      <c r="AK337">
        <v>8</v>
      </c>
      <c r="AL337">
        <v>2</v>
      </c>
      <c r="AM337">
        <v>17</v>
      </c>
      <c r="AN337">
        <v>0</v>
      </c>
      <c r="AO337">
        <v>13</v>
      </c>
      <c r="AP337">
        <v>1</v>
      </c>
      <c r="AQ337">
        <v>0</v>
      </c>
      <c r="AR337">
        <v>1</v>
      </c>
      <c r="AS337">
        <v>10</v>
      </c>
      <c r="AT337">
        <v>0</v>
      </c>
      <c r="AU337">
        <v>0</v>
      </c>
      <c r="AV337">
        <v>0</v>
      </c>
      <c r="AW337">
        <v>1</v>
      </c>
      <c r="AX337">
        <v>0</v>
      </c>
      <c r="AY337">
        <v>2</v>
      </c>
      <c r="AZ337">
        <v>0</v>
      </c>
      <c r="BA337">
        <v>10</v>
      </c>
      <c r="BB337">
        <v>1</v>
      </c>
      <c r="BC337">
        <v>0</v>
      </c>
      <c r="BD337">
        <v>3</v>
      </c>
      <c r="BE337">
        <v>0</v>
      </c>
      <c r="BF337">
        <v>0</v>
      </c>
    </row>
    <row r="338" spans="1:58">
      <c r="A338" s="4" t="s">
        <v>305</v>
      </c>
      <c r="B338" s="5" t="s">
        <v>306</v>
      </c>
      <c r="C338" s="5" t="s">
        <v>292</v>
      </c>
      <c r="D338" s="5" t="s">
        <v>7</v>
      </c>
      <c r="E338">
        <v>9</v>
      </c>
      <c r="F338">
        <v>14</v>
      </c>
      <c r="G338">
        <v>0</v>
      </c>
      <c r="H338">
        <v>6</v>
      </c>
      <c r="I338">
        <v>0</v>
      </c>
      <c r="J338">
        <v>0</v>
      </c>
      <c r="K338">
        <v>2</v>
      </c>
      <c r="L338">
        <v>0</v>
      </c>
      <c r="M338">
        <v>0</v>
      </c>
      <c r="N338">
        <v>0</v>
      </c>
      <c r="O338">
        <v>0</v>
      </c>
      <c r="P338">
        <v>2</v>
      </c>
      <c r="Q338">
        <v>10</v>
      </c>
      <c r="R338">
        <v>0</v>
      </c>
      <c r="S338">
        <v>13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1</v>
      </c>
      <c r="AI338">
        <v>7</v>
      </c>
      <c r="AJ338">
        <v>0</v>
      </c>
      <c r="AK338">
        <v>0</v>
      </c>
      <c r="AL338">
        <v>1</v>
      </c>
      <c r="AM338">
        <v>0</v>
      </c>
      <c r="AN338">
        <v>0</v>
      </c>
      <c r="AO338">
        <v>5</v>
      </c>
      <c r="AP338">
        <v>0</v>
      </c>
      <c r="AQ338">
        <v>0</v>
      </c>
      <c r="AR338">
        <v>0</v>
      </c>
      <c r="AS338">
        <v>7</v>
      </c>
      <c r="AT338">
        <v>0</v>
      </c>
      <c r="AU338">
        <v>0</v>
      </c>
      <c r="AV338">
        <v>0</v>
      </c>
      <c r="AW338">
        <v>1</v>
      </c>
      <c r="AX338">
        <v>0</v>
      </c>
      <c r="AY338">
        <v>1</v>
      </c>
      <c r="AZ338">
        <v>2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3</v>
      </c>
    </row>
    <row r="339" spans="1:58">
      <c r="A339" s="4" t="s">
        <v>307</v>
      </c>
      <c r="B339" s="5" t="s">
        <v>308</v>
      </c>
      <c r="C339" s="5" t="s">
        <v>309</v>
      </c>
      <c r="D339" s="5" t="s">
        <v>7</v>
      </c>
      <c r="E339">
        <v>30</v>
      </c>
      <c r="F339">
        <v>26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5</v>
      </c>
      <c r="R339">
        <v>0</v>
      </c>
      <c r="S339">
        <v>27</v>
      </c>
      <c r="T339">
        <v>0</v>
      </c>
      <c r="U339">
        <v>0</v>
      </c>
      <c r="V339">
        <v>1</v>
      </c>
      <c r="W339">
        <v>0</v>
      </c>
      <c r="X339">
        <v>0</v>
      </c>
      <c r="Y339">
        <v>2</v>
      </c>
      <c r="Z339">
        <v>2</v>
      </c>
      <c r="AA339">
        <v>0</v>
      </c>
      <c r="AB339">
        <v>0</v>
      </c>
      <c r="AC339">
        <v>0</v>
      </c>
      <c r="AD339">
        <v>2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7</v>
      </c>
      <c r="AK339">
        <v>0</v>
      </c>
      <c r="AL339">
        <v>3</v>
      </c>
      <c r="AM339">
        <v>0</v>
      </c>
      <c r="AN339">
        <v>0</v>
      </c>
      <c r="AO339">
        <v>3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8</v>
      </c>
      <c r="AZ339">
        <v>1</v>
      </c>
      <c r="BA339">
        <v>0</v>
      </c>
      <c r="BB339">
        <v>5</v>
      </c>
      <c r="BC339">
        <v>0</v>
      </c>
      <c r="BD339">
        <v>0</v>
      </c>
      <c r="BE339">
        <v>0</v>
      </c>
      <c r="BF339">
        <v>4</v>
      </c>
    </row>
    <row r="340" spans="1:58">
      <c r="A340" s="4" t="s">
        <v>310</v>
      </c>
      <c r="B340" s="5" t="s">
        <v>311</v>
      </c>
      <c r="C340" s="5" t="s">
        <v>309</v>
      </c>
      <c r="D340" s="5" t="s">
        <v>7</v>
      </c>
      <c r="E340">
        <v>4</v>
      </c>
      <c r="F340">
        <v>4</v>
      </c>
      <c r="G340">
        <v>0</v>
      </c>
      <c r="H340">
        <v>1</v>
      </c>
      <c r="I340">
        <v>0</v>
      </c>
      <c r="J340">
        <v>0</v>
      </c>
      <c r="K340">
        <v>0</v>
      </c>
      <c r="L340">
        <v>8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3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2</v>
      </c>
      <c r="AP340">
        <v>0</v>
      </c>
      <c r="AQ340">
        <v>2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2</v>
      </c>
      <c r="BC340">
        <v>0</v>
      </c>
      <c r="BD340">
        <v>0</v>
      </c>
      <c r="BE340">
        <v>0</v>
      </c>
      <c r="BF340">
        <v>0</v>
      </c>
    </row>
    <row r="341" spans="1:58">
      <c r="A341" s="4" t="s">
        <v>312</v>
      </c>
      <c r="B341" s="5" t="s">
        <v>313</v>
      </c>
      <c r="C341" s="5" t="s">
        <v>263</v>
      </c>
      <c r="D341" s="5" t="s">
        <v>7</v>
      </c>
      <c r="E341">
        <v>30</v>
      </c>
      <c r="F341">
        <v>2</v>
      </c>
      <c r="G341">
        <v>0</v>
      </c>
      <c r="H341">
        <v>7</v>
      </c>
      <c r="I341">
        <v>0</v>
      </c>
      <c r="J341">
        <v>0</v>
      </c>
      <c r="K341">
        <v>5</v>
      </c>
      <c r="L341">
        <v>0</v>
      </c>
      <c r="M341">
        <v>1</v>
      </c>
      <c r="N341">
        <v>0</v>
      </c>
      <c r="O341">
        <v>0</v>
      </c>
      <c r="P341">
        <v>0</v>
      </c>
      <c r="Q341">
        <v>7</v>
      </c>
      <c r="R341">
        <v>0</v>
      </c>
      <c r="S341">
        <v>11</v>
      </c>
      <c r="T341">
        <v>0</v>
      </c>
      <c r="U341">
        <v>0</v>
      </c>
      <c r="V341">
        <v>0</v>
      </c>
      <c r="W341">
        <v>0</v>
      </c>
      <c r="X341">
        <v>2</v>
      </c>
      <c r="Y341">
        <v>3</v>
      </c>
      <c r="Z341">
        <v>1</v>
      </c>
      <c r="AA341">
        <v>0</v>
      </c>
      <c r="AB341">
        <v>3</v>
      </c>
      <c r="AC341">
        <v>1</v>
      </c>
      <c r="AD341">
        <v>2</v>
      </c>
      <c r="AE341">
        <v>0</v>
      </c>
      <c r="AF341">
        <v>0</v>
      </c>
      <c r="AG341">
        <v>2</v>
      </c>
      <c r="AH341">
        <v>0</v>
      </c>
      <c r="AI341">
        <v>1</v>
      </c>
      <c r="AJ341">
        <v>6</v>
      </c>
      <c r="AK341">
        <v>0</v>
      </c>
      <c r="AL341">
        <v>12</v>
      </c>
      <c r="AM341">
        <v>0</v>
      </c>
      <c r="AN341">
        <v>0</v>
      </c>
      <c r="AO341">
        <v>13</v>
      </c>
      <c r="AP341">
        <v>0</v>
      </c>
      <c r="AQ341">
        <v>3</v>
      </c>
      <c r="AR341">
        <v>2</v>
      </c>
      <c r="AS341">
        <v>4</v>
      </c>
      <c r="AT341">
        <v>0</v>
      </c>
      <c r="AU341">
        <v>0</v>
      </c>
      <c r="AV341">
        <v>0</v>
      </c>
      <c r="AW341">
        <v>1</v>
      </c>
      <c r="AX341">
        <v>1</v>
      </c>
      <c r="AY341">
        <v>8</v>
      </c>
      <c r="AZ341">
        <v>2</v>
      </c>
      <c r="BA341">
        <v>6</v>
      </c>
      <c r="BB341">
        <v>0</v>
      </c>
      <c r="BC341">
        <v>0</v>
      </c>
      <c r="BD341">
        <v>4</v>
      </c>
      <c r="BE341">
        <v>2</v>
      </c>
      <c r="BF341">
        <v>0</v>
      </c>
    </row>
    <row r="342" spans="1:58">
      <c r="A342" s="4" t="s">
        <v>314</v>
      </c>
      <c r="B342" s="5" t="s">
        <v>315</v>
      </c>
      <c r="C342" s="5" t="s">
        <v>263</v>
      </c>
      <c r="D342" s="5" t="s">
        <v>7</v>
      </c>
      <c r="E342">
        <v>31</v>
      </c>
      <c r="F342">
        <v>20</v>
      </c>
      <c r="G342">
        <v>0</v>
      </c>
      <c r="H342">
        <v>7</v>
      </c>
      <c r="I342">
        <v>0</v>
      </c>
      <c r="J342">
        <v>0</v>
      </c>
      <c r="K342">
        <v>14</v>
      </c>
      <c r="L342">
        <v>0</v>
      </c>
      <c r="M342">
        <v>0</v>
      </c>
      <c r="N342">
        <v>0</v>
      </c>
      <c r="O342">
        <v>0</v>
      </c>
      <c r="P342">
        <v>5</v>
      </c>
      <c r="Q342">
        <v>5</v>
      </c>
      <c r="R342">
        <v>0</v>
      </c>
      <c r="S342">
        <v>21</v>
      </c>
      <c r="T342">
        <v>0</v>
      </c>
      <c r="U342">
        <v>0</v>
      </c>
      <c r="V342">
        <v>0</v>
      </c>
      <c r="W342">
        <v>0</v>
      </c>
      <c r="X342">
        <v>11</v>
      </c>
      <c r="Y342">
        <v>7</v>
      </c>
      <c r="Z342">
        <v>6</v>
      </c>
      <c r="AA342">
        <v>0</v>
      </c>
      <c r="AB342">
        <v>0</v>
      </c>
      <c r="AC342">
        <v>0</v>
      </c>
      <c r="AD342">
        <v>2</v>
      </c>
      <c r="AE342">
        <v>0</v>
      </c>
      <c r="AF342">
        <v>0</v>
      </c>
      <c r="AG342">
        <v>1</v>
      </c>
      <c r="AH342">
        <v>1</v>
      </c>
      <c r="AI342">
        <v>0</v>
      </c>
      <c r="AJ342">
        <v>1</v>
      </c>
      <c r="AK342">
        <v>13</v>
      </c>
      <c r="AL342">
        <v>5</v>
      </c>
      <c r="AM342">
        <v>4</v>
      </c>
      <c r="AN342">
        <v>0</v>
      </c>
      <c r="AO342">
        <v>12</v>
      </c>
      <c r="AP342">
        <v>0</v>
      </c>
      <c r="AQ342">
        <v>1</v>
      </c>
      <c r="AR342">
        <v>1</v>
      </c>
      <c r="AS342">
        <v>1</v>
      </c>
      <c r="AT342">
        <v>0</v>
      </c>
      <c r="AU342">
        <v>0</v>
      </c>
      <c r="AV342">
        <v>9</v>
      </c>
      <c r="AW342">
        <v>1</v>
      </c>
      <c r="AX342">
        <v>0</v>
      </c>
      <c r="AY342">
        <v>10</v>
      </c>
      <c r="AZ342">
        <v>7</v>
      </c>
      <c r="BA342">
        <v>2</v>
      </c>
      <c r="BB342">
        <v>7</v>
      </c>
      <c r="BC342">
        <v>0</v>
      </c>
      <c r="BD342">
        <v>0</v>
      </c>
      <c r="BE342">
        <v>6</v>
      </c>
      <c r="BF342">
        <v>0</v>
      </c>
    </row>
    <row r="343" spans="1:58">
      <c r="A343" s="4" t="s">
        <v>316</v>
      </c>
      <c r="B343" s="5" t="s">
        <v>317</v>
      </c>
      <c r="C343" s="5" t="s">
        <v>263</v>
      </c>
      <c r="D343" s="5" t="s">
        <v>7</v>
      </c>
      <c r="E343">
        <v>19</v>
      </c>
      <c r="F343">
        <v>2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3</v>
      </c>
      <c r="R343">
        <v>0</v>
      </c>
      <c r="S343">
        <v>1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</row>
    <row r="344" spans="1:58">
      <c r="A344" s="4" t="s">
        <v>318</v>
      </c>
      <c r="B344" s="5" t="s">
        <v>319</v>
      </c>
      <c r="C344" s="5" t="s">
        <v>279</v>
      </c>
      <c r="D344" s="5" t="s">
        <v>7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1</v>
      </c>
      <c r="K344">
        <v>2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2</v>
      </c>
      <c r="AI344">
        <v>0</v>
      </c>
      <c r="AJ344">
        <v>0</v>
      </c>
      <c r="AK344">
        <v>0</v>
      </c>
      <c r="AL344">
        <v>1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1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2</v>
      </c>
      <c r="BD344">
        <v>2</v>
      </c>
      <c r="BE344">
        <v>0</v>
      </c>
      <c r="BF344">
        <v>0</v>
      </c>
    </row>
    <row r="345" spans="1:58">
      <c r="A345" s="4" t="s">
        <v>320</v>
      </c>
      <c r="B345" s="5" t="s">
        <v>321</v>
      </c>
      <c r="C345" s="5" t="s">
        <v>263</v>
      </c>
      <c r="D345" s="5" t="s">
        <v>7</v>
      </c>
      <c r="E345">
        <v>50</v>
      </c>
      <c r="F345">
        <v>5</v>
      </c>
      <c r="G345">
        <v>0</v>
      </c>
      <c r="H345">
        <v>0</v>
      </c>
      <c r="I345">
        <v>0</v>
      </c>
      <c r="J345">
        <v>0</v>
      </c>
      <c r="K345">
        <v>33</v>
      </c>
      <c r="L345">
        <v>2</v>
      </c>
      <c r="M345">
        <v>3</v>
      </c>
      <c r="N345">
        <v>0</v>
      </c>
      <c r="O345">
        <v>0</v>
      </c>
      <c r="P345">
        <v>0</v>
      </c>
      <c r="Q345">
        <v>9</v>
      </c>
      <c r="R345">
        <v>0</v>
      </c>
      <c r="S345">
        <v>17</v>
      </c>
      <c r="T345">
        <v>0</v>
      </c>
      <c r="U345">
        <v>0</v>
      </c>
      <c r="V345">
        <v>0</v>
      </c>
      <c r="W345">
        <v>4</v>
      </c>
      <c r="X345">
        <v>0</v>
      </c>
      <c r="Y345">
        <v>3</v>
      </c>
      <c r="Z345">
        <v>1</v>
      </c>
      <c r="AA345">
        <v>0</v>
      </c>
      <c r="AB345">
        <v>2</v>
      </c>
      <c r="AC345">
        <v>0</v>
      </c>
      <c r="AD345">
        <v>3</v>
      </c>
      <c r="AE345">
        <v>0</v>
      </c>
      <c r="AF345">
        <v>1</v>
      </c>
      <c r="AG345">
        <v>0</v>
      </c>
      <c r="AH345">
        <v>0</v>
      </c>
      <c r="AI345">
        <v>3</v>
      </c>
      <c r="AJ345">
        <v>8</v>
      </c>
      <c r="AK345">
        <v>2</v>
      </c>
      <c r="AL345">
        <v>0</v>
      </c>
      <c r="AM345">
        <v>2</v>
      </c>
      <c r="AN345">
        <v>0</v>
      </c>
      <c r="AO345">
        <v>30</v>
      </c>
      <c r="AP345">
        <v>0</v>
      </c>
      <c r="AQ345">
        <v>19</v>
      </c>
      <c r="AR345">
        <v>2</v>
      </c>
      <c r="AS345">
        <v>4</v>
      </c>
      <c r="AT345">
        <v>0</v>
      </c>
      <c r="AU345">
        <v>0</v>
      </c>
      <c r="AV345">
        <v>0</v>
      </c>
      <c r="AW345">
        <v>3</v>
      </c>
      <c r="AX345">
        <v>0</v>
      </c>
      <c r="AY345">
        <v>0</v>
      </c>
      <c r="AZ345">
        <v>0</v>
      </c>
      <c r="BA345">
        <v>3</v>
      </c>
      <c r="BB345">
        <v>1</v>
      </c>
      <c r="BC345">
        <v>0</v>
      </c>
      <c r="BD345">
        <v>8</v>
      </c>
      <c r="BE345">
        <v>0</v>
      </c>
      <c r="BF345">
        <v>0</v>
      </c>
    </row>
    <row r="346" spans="1:58">
      <c r="A346" s="4" t="s">
        <v>322</v>
      </c>
      <c r="B346" s="5" t="s">
        <v>323</v>
      </c>
      <c r="C346" s="5" t="s">
        <v>292</v>
      </c>
      <c r="D346" s="5" t="s">
        <v>7</v>
      </c>
      <c r="E346">
        <v>43</v>
      </c>
      <c r="F346">
        <v>25</v>
      </c>
      <c r="G346">
        <v>0</v>
      </c>
      <c r="H346">
        <v>0</v>
      </c>
      <c r="I346">
        <v>0</v>
      </c>
      <c r="J346">
        <v>0</v>
      </c>
      <c r="K346">
        <v>34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10</v>
      </c>
      <c r="R346">
        <v>0</v>
      </c>
      <c r="S346">
        <v>35</v>
      </c>
      <c r="T346">
        <v>0</v>
      </c>
      <c r="U346">
        <v>0</v>
      </c>
      <c r="V346">
        <v>0</v>
      </c>
      <c r="W346">
        <v>17</v>
      </c>
      <c r="X346">
        <v>33</v>
      </c>
      <c r="Y346">
        <v>18</v>
      </c>
      <c r="Z346">
        <v>5</v>
      </c>
      <c r="AA346">
        <v>0</v>
      </c>
      <c r="AB346">
        <v>0</v>
      </c>
      <c r="AC346">
        <v>12</v>
      </c>
      <c r="AD346">
        <v>3</v>
      </c>
      <c r="AE346">
        <v>0</v>
      </c>
      <c r="AF346">
        <v>0</v>
      </c>
      <c r="AG346">
        <v>0</v>
      </c>
      <c r="AH346">
        <v>6</v>
      </c>
      <c r="AI346">
        <v>0</v>
      </c>
      <c r="AJ346">
        <v>3</v>
      </c>
      <c r="AK346">
        <v>0</v>
      </c>
      <c r="AL346">
        <v>3</v>
      </c>
      <c r="AM346">
        <v>0</v>
      </c>
      <c r="AN346">
        <v>0</v>
      </c>
      <c r="AO346">
        <v>34</v>
      </c>
      <c r="AP346">
        <v>0</v>
      </c>
      <c r="AQ346">
        <v>23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16</v>
      </c>
      <c r="AX346">
        <v>0</v>
      </c>
      <c r="AY346">
        <v>3</v>
      </c>
      <c r="AZ346">
        <v>0</v>
      </c>
      <c r="BA346">
        <v>0</v>
      </c>
      <c r="BB346">
        <v>14</v>
      </c>
      <c r="BC346">
        <v>0</v>
      </c>
      <c r="BD346">
        <v>0</v>
      </c>
      <c r="BE346">
        <v>1</v>
      </c>
      <c r="BF346">
        <v>0</v>
      </c>
    </row>
    <row r="347" spans="1:58">
      <c r="A347" s="4" t="s">
        <v>324</v>
      </c>
      <c r="B347" s="5" t="s">
        <v>325</v>
      </c>
      <c r="C347" s="5" t="s">
        <v>284</v>
      </c>
      <c r="D347" s="5" t="s">
        <v>7</v>
      </c>
      <c r="E347">
        <v>36</v>
      </c>
      <c r="F347">
        <v>12</v>
      </c>
      <c r="G347">
        <v>0</v>
      </c>
      <c r="H347">
        <v>0</v>
      </c>
      <c r="I347">
        <v>0</v>
      </c>
      <c r="J347">
        <v>5</v>
      </c>
      <c r="K347">
        <v>19</v>
      </c>
      <c r="L347">
        <v>0</v>
      </c>
      <c r="M347">
        <v>8</v>
      </c>
      <c r="N347">
        <v>0</v>
      </c>
      <c r="O347">
        <v>0</v>
      </c>
      <c r="P347">
        <v>0</v>
      </c>
      <c r="Q347">
        <v>17</v>
      </c>
      <c r="R347">
        <v>0</v>
      </c>
      <c r="S347">
        <v>58</v>
      </c>
      <c r="T347">
        <v>14</v>
      </c>
      <c r="U347">
        <v>0</v>
      </c>
      <c r="V347">
        <v>5</v>
      </c>
      <c r="W347">
        <v>0</v>
      </c>
      <c r="X347">
        <v>9</v>
      </c>
      <c r="Y347">
        <v>6</v>
      </c>
      <c r="Z347">
        <v>0</v>
      </c>
      <c r="AA347">
        <v>0</v>
      </c>
      <c r="AB347">
        <v>0</v>
      </c>
      <c r="AC347">
        <v>0</v>
      </c>
      <c r="AD347">
        <v>5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3</v>
      </c>
      <c r="AK347">
        <v>4</v>
      </c>
      <c r="AL347">
        <v>3</v>
      </c>
      <c r="AM347">
        <v>7</v>
      </c>
      <c r="AN347">
        <v>0</v>
      </c>
      <c r="AO347">
        <v>1</v>
      </c>
      <c r="AP347">
        <v>0</v>
      </c>
      <c r="AQ347">
        <v>0</v>
      </c>
      <c r="AR347">
        <v>4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8</v>
      </c>
      <c r="AZ347">
        <v>0</v>
      </c>
      <c r="BA347">
        <v>0</v>
      </c>
      <c r="BB347">
        <v>4</v>
      </c>
      <c r="BC347">
        <v>0</v>
      </c>
      <c r="BD347">
        <v>8</v>
      </c>
      <c r="BE347">
        <v>0</v>
      </c>
      <c r="BF347">
        <v>0</v>
      </c>
    </row>
    <row r="348" spans="1:58">
      <c r="A348" s="4" t="s">
        <v>326</v>
      </c>
      <c r="B348" s="5" t="s">
        <v>327</v>
      </c>
      <c r="C348" s="5" t="s">
        <v>284</v>
      </c>
      <c r="D348" s="5" t="s">
        <v>7</v>
      </c>
      <c r="E348">
        <v>17</v>
      </c>
      <c r="F348">
        <v>9</v>
      </c>
      <c r="G348">
        <v>0</v>
      </c>
      <c r="H348">
        <v>3</v>
      </c>
      <c r="I348">
        <v>0</v>
      </c>
      <c r="J348">
        <v>0</v>
      </c>
      <c r="K348">
        <v>21</v>
      </c>
      <c r="L348">
        <v>5</v>
      </c>
      <c r="M348">
        <v>0</v>
      </c>
      <c r="N348">
        <v>1</v>
      </c>
      <c r="O348">
        <v>0</v>
      </c>
      <c r="P348">
        <v>0</v>
      </c>
      <c r="Q348">
        <v>17</v>
      </c>
      <c r="R348">
        <v>0</v>
      </c>
      <c r="S348">
        <v>12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1</v>
      </c>
      <c r="AA348">
        <v>0</v>
      </c>
      <c r="AB348">
        <v>0</v>
      </c>
      <c r="AC348">
        <v>0</v>
      </c>
      <c r="AD348">
        <v>2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3</v>
      </c>
      <c r="AK348">
        <v>3</v>
      </c>
      <c r="AL348">
        <v>2</v>
      </c>
      <c r="AM348">
        <v>0</v>
      </c>
      <c r="AN348">
        <v>0</v>
      </c>
      <c r="AO348">
        <v>3</v>
      </c>
      <c r="AP348">
        <v>0</v>
      </c>
      <c r="AQ348">
        <v>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2</v>
      </c>
      <c r="AX348">
        <v>0</v>
      </c>
      <c r="AY348">
        <v>2</v>
      </c>
      <c r="AZ348">
        <v>1</v>
      </c>
      <c r="BA348">
        <v>1</v>
      </c>
      <c r="BB348">
        <v>2</v>
      </c>
      <c r="BC348">
        <v>0</v>
      </c>
      <c r="BD348">
        <v>0</v>
      </c>
      <c r="BE348">
        <v>1</v>
      </c>
      <c r="BF348">
        <v>0</v>
      </c>
    </row>
    <row r="349" spans="1:58">
      <c r="A349" s="4" t="s">
        <v>328</v>
      </c>
      <c r="B349" s="5" t="s">
        <v>329</v>
      </c>
      <c r="C349" s="5" t="s">
        <v>243</v>
      </c>
      <c r="D349" s="5" t="s">
        <v>7</v>
      </c>
      <c r="E349">
        <v>10</v>
      </c>
      <c r="F349">
        <v>5</v>
      </c>
      <c r="G349">
        <v>0</v>
      </c>
      <c r="H349">
        <v>0</v>
      </c>
      <c r="I349">
        <v>0</v>
      </c>
      <c r="J349">
        <v>0</v>
      </c>
      <c r="K349">
        <v>14</v>
      </c>
      <c r="L349">
        <v>0</v>
      </c>
      <c r="M349">
        <v>0</v>
      </c>
      <c r="N349">
        <v>0</v>
      </c>
      <c r="O349">
        <v>1</v>
      </c>
      <c r="P349">
        <v>0</v>
      </c>
      <c r="Q349">
        <v>36</v>
      </c>
      <c r="R349">
        <v>0</v>
      </c>
      <c r="S349">
        <v>16</v>
      </c>
      <c r="T349">
        <v>0</v>
      </c>
      <c r="U349">
        <v>0</v>
      </c>
      <c r="V349">
        <v>0</v>
      </c>
      <c r="W349">
        <v>1</v>
      </c>
      <c r="X349">
        <v>0</v>
      </c>
      <c r="Y349">
        <v>0</v>
      </c>
      <c r="Z349">
        <v>0</v>
      </c>
      <c r="AA349">
        <v>0</v>
      </c>
      <c r="AB349">
        <v>8</v>
      </c>
      <c r="AC349">
        <v>0</v>
      </c>
      <c r="AD349">
        <v>2</v>
      </c>
      <c r="AE349">
        <v>0</v>
      </c>
      <c r="AF349">
        <v>0</v>
      </c>
      <c r="AG349">
        <v>0</v>
      </c>
      <c r="AH349">
        <v>0</v>
      </c>
      <c r="AI349">
        <v>7</v>
      </c>
      <c r="AJ349">
        <v>7</v>
      </c>
      <c r="AK349">
        <v>0</v>
      </c>
      <c r="AL349">
        <v>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2</v>
      </c>
      <c r="AT349">
        <v>0</v>
      </c>
      <c r="AU349">
        <v>0</v>
      </c>
      <c r="AV349">
        <v>0</v>
      </c>
      <c r="AW349">
        <v>7</v>
      </c>
      <c r="AX349">
        <v>0</v>
      </c>
      <c r="AY349">
        <v>3</v>
      </c>
      <c r="AZ349">
        <v>0</v>
      </c>
      <c r="BA349">
        <v>9</v>
      </c>
      <c r="BB349">
        <v>8</v>
      </c>
      <c r="BC349">
        <v>8</v>
      </c>
      <c r="BD349">
        <v>1</v>
      </c>
      <c r="BE349">
        <v>7</v>
      </c>
      <c r="BF349">
        <v>0</v>
      </c>
    </row>
    <row r="350" spans="1:58">
      <c r="A350" s="4" t="s">
        <v>330</v>
      </c>
      <c r="B350" s="5" t="s">
        <v>331</v>
      </c>
      <c r="C350" s="5" t="s">
        <v>289</v>
      </c>
      <c r="D350" s="5" t="s">
        <v>7</v>
      </c>
      <c r="E350">
        <v>15</v>
      </c>
      <c r="F350">
        <v>1</v>
      </c>
      <c r="G350">
        <v>0</v>
      </c>
      <c r="H350">
        <v>1</v>
      </c>
      <c r="I350">
        <v>0</v>
      </c>
      <c r="J350">
        <v>1</v>
      </c>
      <c r="K350">
        <v>9</v>
      </c>
      <c r="L350">
        <v>3</v>
      </c>
      <c r="M350">
        <v>1</v>
      </c>
      <c r="N350">
        <v>0</v>
      </c>
      <c r="O350">
        <v>0</v>
      </c>
      <c r="P350">
        <v>0</v>
      </c>
      <c r="Q350">
        <v>2</v>
      </c>
      <c r="R350">
        <v>0</v>
      </c>
      <c r="S350">
        <v>12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1</v>
      </c>
      <c r="AM350">
        <v>1</v>
      </c>
      <c r="AN350">
        <v>0</v>
      </c>
      <c r="AO350">
        <v>4</v>
      </c>
      <c r="AP350">
        <v>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1</v>
      </c>
      <c r="AZ350">
        <v>0</v>
      </c>
      <c r="BA350">
        <v>0</v>
      </c>
      <c r="BB350">
        <v>1</v>
      </c>
      <c r="BC350">
        <v>0</v>
      </c>
      <c r="BD350">
        <v>0</v>
      </c>
      <c r="BE350">
        <v>3</v>
      </c>
      <c r="BF350">
        <v>0</v>
      </c>
    </row>
    <row r="351" spans="1:58">
      <c r="A351" s="4" t="s">
        <v>332</v>
      </c>
      <c r="B351" s="5" t="s">
        <v>333</v>
      </c>
      <c r="C351" s="5" t="s">
        <v>279</v>
      </c>
      <c r="D351" s="5" t="s">
        <v>7</v>
      </c>
      <c r="E351">
        <v>28</v>
      </c>
      <c r="F351">
        <v>4</v>
      </c>
      <c r="G351">
        <v>14</v>
      </c>
      <c r="H351">
        <v>0</v>
      </c>
      <c r="I351">
        <v>0</v>
      </c>
      <c r="J351">
        <v>0</v>
      </c>
      <c r="K351">
        <v>30</v>
      </c>
      <c r="L351">
        <v>1</v>
      </c>
      <c r="M351">
        <v>0</v>
      </c>
      <c r="N351">
        <v>0</v>
      </c>
      <c r="O351">
        <v>0</v>
      </c>
      <c r="P351">
        <v>1</v>
      </c>
      <c r="Q351">
        <v>29</v>
      </c>
      <c r="R351">
        <v>0</v>
      </c>
      <c r="S351">
        <v>6</v>
      </c>
      <c r="T351">
        <v>0</v>
      </c>
      <c r="U351">
        <v>0</v>
      </c>
      <c r="V351">
        <v>0</v>
      </c>
      <c r="W351">
        <v>1</v>
      </c>
      <c r="X351">
        <v>8</v>
      </c>
      <c r="Y351">
        <v>2</v>
      </c>
      <c r="Z351">
        <v>3</v>
      </c>
      <c r="AA351">
        <v>1</v>
      </c>
      <c r="AB351">
        <v>5</v>
      </c>
      <c r="AC351">
        <v>0</v>
      </c>
      <c r="AD351">
        <v>15</v>
      </c>
      <c r="AE351">
        <v>0</v>
      </c>
      <c r="AF351">
        <v>0</v>
      </c>
      <c r="AG351">
        <v>0</v>
      </c>
      <c r="AH351">
        <v>0</v>
      </c>
      <c r="AI351">
        <v>4</v>
      </c>
      <c r="AJ351">
        <v>1</v>
      </c>
      <c r="AK351">
        <v>3</v>
      </c>
      <c r="AL351">
        <v>4</v>
      </c>
      <c r="AM351">
        <v>3</v>
      </c>
      <c r="AN351">
        <v>0</v>
      </c>
      <c r="AO351">
        <v>9</v>
      </c>
      <c r="AP351">
        <v>0</v>
      </c>
      <c r="AQ351">
        <v>4</v>
      </c>
      <c r="AR351">
        <v>1</v>
      </c>
      <c r="AS351">
        <v>2</v>
      </c>
      <c r="AT351">
        <v>0</v>
      </c>
      <c r="AU351">
        <v>0</v>
      </c>
      <c r="AV351">
        <v>3</v>
      </c>
      <c r="AW351">
        <v>0</v>
      </c>
      <c r="AX351">
        <v>0</v>
      </c>
      <c r="AY351">
        <v>2</v>
      </c>
      <c r="AZ351">
        <v>0</v>
      </c>
      <c r="BA351">
        <v>0</v>
      </c>
      <c r="BB351">
        <v>9</v>
      </c>
      <c r="BC351">
        <v>2</v>
      </c>
      <c r="BD351">
        <v>0</v>
      </c>
      <c r="BE351">
        <v>1</v>
      </c>
      <c r="BF351">
        <v>1</v>
      </c>
    </row>
    <row r="352" spans="1:58">
      <c r="A352" s="4" t="s">
        <v>334</v>
      </c>
      <c r="B352" s="5" t="s">
        <v>335</v>
      </c>
      <c r="C352" s="5" t="s">
        <v>284</v>
      </c>
      <c r="D352" s="5" t="s">
        <v>7</v>
      </c>
      <c r="E352">
        <v>11</v>
      </c>
      <c r="F352">
        <v>3</v>
      </c>
      <c r="G352">
        <v>0</v>
      </c>
      <c r="H352">
        <v>0</v>
      </c>
      <c r="I352">
        <v>0</v>
      </c>
      <c r="J352">
        <v>0</v>
      </c>
      <c r="K352">
        <v>23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19</v>
      </c>
      <c r="R352">
        <v>0</v>
      </c>
      <c r="S352">
        <v>43</v>
      </c>
      <c r="T352">
        <v>0</v>
      </c>
      <c r="U352">
        <v>0</v>
      </c>
      <c r="V352">
        <v>0</v>
      </c>
      <c r="W352">
        <v>0</v>
      </c>
      <c r="X352">
        <v>11</v>
      </c>
      <c r="Y352">
        <v>4</v>
      </c>
      <c r="Z352">
        <v>0</v>
      </c>
      <c r="AA352">
        <v>0</v>
      </c>
      <c r="AB352">
        <v>0</v>
      </c>
      <c r="AC352">
        <v>0</v>
      </c>
      <c r="AD352">
        <v>6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4</v>
      </c>
      <c r="AK352">
        <v>1</v>
      </c>
      <c r="AL352">
        <v>3</v>
      </c>
      <c r="AM352">
        <v>0</v>
      </c>
      <c r="AN352">
        <v>0</v>
      </c>
      <c r="AO352">
        <v>3</v>
      </c>
      <c r="AP352">
        <v>0</v>
      </c>
      <c r="AQ352">
        <v>0</v>
      </c>
      <c r="AR352">
        <v>0</v>
      </c>
      <c r="AS352">
        <v>1</v>
      </c>
      <c r="AT352">
        <v>0</v>
      </c>
      <c r="AU352">
        <v>0</v>
      </c>
      <c r="AV352">
        <v>0</v>
      </c>
      <c r="AW352">
        <v>1</v>
      </c>
      <c r="AX352">
        <v>0</v>
      </c>
      <c r="AY352">
        <v>3</v>
      </c>
      <c r="AZ352">
        <v>0</v>
      </c>
      <c r="BA352">
        <v>0</v>
      </c>
      <c r="BB352">
        <v>2</v>
      </c>
      <c r="BC352">
        <v>0</v>
      </c>
      <c r="BD352">
        <v>3</v>
      </c>
      <c r="BE352">
        <v>0</v>
      </c>
      <c r="BF352">
        <v>0</v>
      </c>
    </row>
    <row r="353" spans="1:58">
      <c r="A353" s="4" t="s">
        <v>336</v>
      </c>
      <c r="B353" s="5" t="s">
        <v>337</v>
      </c>
      <c r="C353" s="5" t="s">
        <v>243</v>
      </c>
      <c r="D353" s="5" t="s">
        <v>7</v>
      </c>
      <c r="E353">
        <v>21</v>
      </c>
      <c r="F353">
        <v>24</v>
      </c>
      <c r="G353">
        <v>0</v>
      </c>
      <c r="H353">
        <v>1</v>
      </c>
      <c r="I353">
        <v>0</v>
      </c>
      <c r="J353">
        <v>0</v>
      </c>
      <c r="K353">
        <v>30</v>
      </c>
      <c r="L353">
        <v>2</v>
      </c>
      <c r="M353">
        <v>1</v>
      </c>
      <c r="N353">
        <v>0</v>
      </c>
      <c r="O353">
        <v>0</v>
      </c>
      <c r="P353">
        <v>0</v>
      </c>
      <c r="Q353">
        <v>1</v>
      </c>
      <c r="R353">
        <v>0</v>
      </c>
      <c r="S353">
        <v>54</v>
      </c>
      <c r="T353">
        <v>0</v>
      </c>
      <c r="U353">
        <v>3</v>
      </c>
      <c r="V353">
        <v>0</v>
      </c>
      <c r="W353">
        <v>0</v>
      </c>
      <c r="X353">
        <v>0</v>
      </c>
      <c r="Y353">
        <v>7</v>
      </c>
      <c r="Z353">
        <v>3</v>
      </c>
      <c r="AA353">
        <v>0</v>
      </c>
      <c r="AB353">
        <v>1</v>
      </c>
      <c r="AC353">
        <v>1</v>
      </c>
      <c r="AD353">
        <v>1</v>
      </c>
      <c r="AE353">
        <v>0</v>
      </c>
      <c r="AF353">
        <v>0</v>
      </c>
      <c r="AG353">
        <v>0</v>
      </c>
      <c r="AH353">
        <v>1</v>
      </c>
      <c r="AI353">
        <v>1</v>
      </c>
      <c r="AJ353">
        <v>2</v>
      </c>
      <c r="AK353">
        <v>1</v>
      </c>
      <c r="AL353">
        <v>1</v>
      </c>
      <c r="AM353">
        <v>2</v>
      </c>
      <c r="AN353">
        <v>0</v>
      </c>
      <c r="AO353">
        <v>4</v>
      </c>
      <c r="AP353">
        <v>0</v>
      </c>
      <c r="AQ353">
        <v>2</v>
      </c>
      <c r="AR353">
        <v>1</v>
      </c>
      <c r="AS353">
        <v>0</v>
      </c>
      <c r="AT353">
        <v>1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3</v>
      </c>
      <c r="BA353">
        <v>0</v>
      </c>
      <c r="BB353">
        <v>2</v>
      </c>
      <c r="BC353">
        <v>0</v>
      </c>
      <c r="BD353">
        <v>0</v>
      </c>
      <c r="BE353">
        <v>3</v>
      </c>
      <c r="BF353">
        <v>1</v>
      </c>
    </row>
    <row r="354" spans="1:58">
      <c r="A354" s="4" t="s">
        <v>338</v>
      </c>
      <c r="B354" s="5" t="s">
        <v>339</v>
      </c>
      <c r="C354" s="5" t="s">
        <v>243</v>
      </c>
      <c r="D354" s="5" t="s">
        <v>7</v>
      </c>
      <c r="E354">
        <v>10</v>
      </c>
      <c r="F354">
        <v>15</v>
      </c>
      <c r="G354">
        <v>0</v>
      </c>
      <c r="H354">
        <v>0</v>
      </c>
      <c r="I354">
        <v>0</v>
      </c>
      <c r="J354">
        <v>0</v>
      </c>
      <c r="K354">
        <v>6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2</v>
      </c>
      <c r="R354">
        <v>0</v>
      </c>
      <c r="S354">
        <v>7</v>
      </c>
      <c r="T354">
        <v>0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7</v>
      </c>
      <c r="AA354">
        <v>0</v>
      </c>
      <c r="AB354">
        <v>0</v>
      </c>
      <c r="AC354">
        <v>1</v>
      </c>
      <c r="AD354">
        <v>2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3</v>
      </c>
      <c r="AK354">
        <v>4</v>
      </c>
      <c r="AL354">
        <v>9</v>
      </c>
      <c r="AM354">
        <v>0</v>
      </c>
      <c r="AN354">
        <v>0</v>
      </c>
      <c r="AO354">
        <v>15</v>
      </c>
      <c r="AP354">
        <v>1</v>
      </c>
      <c r="AQ354">
        <v>15</v>
      </c>
      <c r="AR354">
        <v>0</v>
      </c>
      <c r="AS354">
        <v>0</v>
      </c>
      <c r="AT354">
        <v>0</v>
      </c>
      <c r="AU354">
        <v>1</v>
      </c>
      <c r="AV354">
        <v>0</v>
      </c>
      <c r="AW354">
        <v>2</v>
      </c>
      <c r="AX354">
        <v>0</v>
      </c>
      <c r="AY354">
        <v>3</v>
      </c>
      <c r="AZ354">
        <v>2</v>
      </c>
      <c r="BA354">
        <v>0</v>
      </c>
      <c r="BB354">
        <v>2</v>
      </c>
      <c r="BC354">
        <v>2</v>
      </c>
      <c r="BD354">
        <v>1</v>
      </c>
      <c r="BE354">
        <v>1</v>
      </c>
      <c r="BF354">
        <v>0</v>
      </c>
    </row>
    <row r="355" spans="1:58">
      <c r="A355" s="4" t="s">
        <v>340</v>
      </c>
      <c r="B355" s="5" t="s">
        <v>341</v>
      </c>
      <c r="C355" s="5" t="s">
        <v>342</v>
      </c>
      <c r="D355" s="5" t="s">
        <v>7</v>
      </c>
      <c r="E355">
        <v>26</v>
      </c>
      <c r="F355">
        <v>0</v>
      </c>
      <c r="G355">
        <v>0</v>
      </c>
      <c r="H355">
        <v>3</v>
      </c>
      <c r="I355">
        <v>0</v>
      </c>
      <c r="J355">
        <v>0</v>
      </c>
      <c r="K355">
        <v>6</v>
      </c>
      <c r="L355">
        <v>18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7</v>
      </c>
      <c r="T355">
        <v>1</v>
      </c>
      <c r="U355">
        <v>0</v>
      </c>
      <c r="V355">
        <v>0</v>
      </c>
      <c r="W355">
        <v>0</v>
      </c>
      <c r="X355">
        <v>1</v>
      </c>
      <c r="Y355">
        <v>13</v>
      </c>
      <c r="Z355">
        <v>2</v>
      </c>
      <c r="AA355">
        <v>0</v>
      </c>
      <c r="AB355">
        <v>1</v>
      </c>
      <c r="AC355">
        <v>0</v>
      </c>
      <c r="AD355">
        <v>22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6</v>
      </c>
      <c r="AM355">
        <v>0</v>
      </c>
      <c r="AN355">
        <v>0</v>
      </c>
      <c r="AO355">
        <v>0</v>
      </c>
      <c r="AP355">
        <v>0</v>
      </c>
      <c r="AQ355">
        <v>1</v>
      </c>
      <c r="AR355">
        <v>6</v>
      </c>
      <c r="AS355">
        <v>0</v>
      </c>
      <c r="AT355">
        <v>0</v>
      </c>
      <c r="AU355">
        <v>0</v>
      </c>
      <c r="AV355">
        <v>0</v>
      </c>
      <c r="AW355">
        <v>3</v>
      </c>
      <c r="AX355">
        <v>0</v>
      </c>
      <c r="AY355">
        <v>3</v>
      </c>
      <c r="AZ355">
        <v>0</v>
      </c>
      <c r="BA355">
        <v>0</v>
      </c>
      <c r="BB355">
        <v>1</v>
      </c>
      <c r="BC355">
        <v>0</v>
      </c>
      <c r="BD355">
        <v>10</v>
      </c>
      <c r="BE355">
        <v>1</v>
      </c>
      <c r="BF355">
        <v>0</v>
      </c>
    </row>
    <row r="356" spans="1:58">
      <c r="A356" s="4" t="s">
        <v>343</v>
      </c>
      <c r="B356" s="5" t="s">
        <v>344</v>
      </c>
      <c r="C356" s="5" t="s">
        <v>284</v>
      </c>
      <c r="D356" s="5" t="s">
        <v>7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</row>
    <row r="357" spans="1:58">
      <c r="A357" s="4" t="s">
        <v>345</v>
      </c>
      <c r="B357" s="5" t="s">
        <v>346</v>
      </c>
      <c r="C357" s="5" t="s">
        <v>263</v>
      </c>
      <c r="D357" s="5" t="s">
        <v>7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</row>
    <row r="358" spans="1:58">
      <c r="A358" s="4" t="s">
        <v>347</v>
      </c>
      <c r="B358" s="5" t="s">
        <v>348</v>
      </c>
      <c r="C358" s="5" t="s">
        <v>279</v>
      </c>
      <c r="D358" s="5" t="s">
        <v>7</v>
      </c>
      <c r="E358">
        <v>22</v>
      </c>
      <c r="F358">
        <v>7</v>
      </c>
      <c r="G358">
        <v>0</v>
      </c>
      <c r="H358">
        <v>5</v>
      </c>
      <c r="I358">
        <v>0</v>
      </c>
      <c r="J358">
        <v>0</v>
      </c>
      <c r="K358">
        <v>10</v>
      </c>
      <c r="L358">
        <v>1</v>
      </c>
      <c r="M358">
        <v>1</v>
      </c>
      <c r="N358">
        <v>0</v>
      </c>
      <c r="O358">
        <v>0</v>
      </c>
      <c r="P358">
        <v>0</v>
      </c>
      <c r="Q358">
        <v>8</v>
      </c>
      <c r="R358">
        <v>0</v>
      </c>
      <c r="S358">
        <v>15</v>
      </c>
      <c r="T358">
        <v>0</v>
      </c>
      <c r="U358">
        <v>0</v>
      </c>
      <c r="V358">
        <v>0</v>
      </c>
      <c r="W358">
        <v>2</v>
      </c>
      <c r="X358">
        <v>1</v>
      </c>
      <c r="Y358">
        <v>7</v>
      </c>
      <c r="Z358">
        <v>1</v>
      </c>
      <c r="AA358">
        <v>0</v>
      </c>
      <c r="AB358">
        <v>0</v>
      </c>
      <c r="AC358">
        <v>0</v>
      </c>
      <c r="AD358">
        <v>4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3</v>
      </c>
      <c r="AK358">
        <v>1</v>
      </c>
      <c r="AL358">
        <v>2</v>
      </c>
      <c r="AM358">
        <v>0</v>
      </c>
      <c r="AN358">
        <v>0</v>
      </c>
      <c r="AO358">
        <v>9</v>
      </c>
      <c r="AP358">
        <v>0</v>
      </c>
      <c r="AQ358">
        <v>1</v>
      </c>
      <c r="AR358">
        <v>10</v>
      </c>
      <c r="AS358">
        <v>1</v>
      </c>
      <c r="AT358">
        <v>0</v>
      </c>
      <c r="AU358">
        <v>0</v>
      </c>
      <c r="AV358">
        <v>0</v>
      </c>
      <c r="AW358">
        <v>4</v>
      </c>
      <c r="AX358">
        <v>0</v>
      </c>
      <c r="AY358">
        <v>0</v>
      </c>
      <c r="AZ358">
        <v>1</v>
      </c>
      <c r="BA358">
        <v>1</v>
      </c>
      <c r="BB358">
        <v>0</v>
      </c>
      <c r="BC358">
        <v>0</v>
      </c>
      <c r="BD358">
        <v>5</v>
      </c>
      <c r="BE358">
        <v>7</v>
      </c>
      <c r="BF358">
        <v>0</v>
      </c>
    </row>
    <row r="359" spans="1:58">
      <c r="A359" s="4" t="s">
        <v>349</v>
      </c>
      <c r="B359" s="5" t="s">
        <v>350</v>
      </c>
      <c r="C359" s="5" t="s">
        <v>263</v>
      </c>
      <c r="D359" s="5" t="s">
        <v>7</v>
      </c>
      <c r="E359">
        <v>11</v>
      </c>
      <c r="F359">
        <v>2</v>
      </c>
      <c r="G359">
        <v>0</v>
      </c>
      <c r="H359">
        <v>1</v>
      </c>
      <c r="I359">
        <v>0</v>
      </c>
      <c r="J359">
        <v>0</v>
      </c>
      <c r="K359">
        <v>11</v>
      </c>
      <c r="L359">
        <v>5</v>
      </c>
      <c r="M359">
        <v>3</v>
      </c>
      <c r="N359">
        <v>0</v>
      </c>
      <c r="O359">
        <v>0</v>
      </c>
      <c r="P359">
        <v>0</v>
      </c>
      <c r="Q359">
        <v>4</v>
      </c>
      <c r="R359">
        <v>0</v>
      </c>
      <c r="S359">
        <v>3</v>
      </c>
      <c r="T359">
        <v>0</v>
      </c>
      <c r="U359">
        <v>1</v>
      </c>
      <c r="V359">
        <v>0</v>
      </c>
      <c r="W359">
        <v>5</v>
      </c>
      <c r="X359">
        <v>1</v>
      </c>
      <c r="Y359">
        <v>1</v>
      </c>
      <c r="Z359">
        <v>1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1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5</v>
      </c>
      <c r="AT359">
        <v>0</v>
      </c>
      <c r="AU359">
        <v>0</v>
      </c>
      <c r="AV359">
        <v>0</v>
      </c>
      <c r="AW359">
        <v>1</v>
      </c>
      <c r="AX359">
        <v>1</v>
      </c>
      <c r="AY359">
        <v>0</v>
      </c>
      <c r="AZ359">
        <v>0</v>
      </c>
      <c r="BA359">
        <v>5</v>
      </c>
      <c r="BB359">
        <v>9</v>
      </c>
      <c r="BC359">
        <v>1</v>
      </c>
      <c r="BD359">
        <v>0</v>
      </c>
      <c r="BE359">
        <v>5</v>
      </c>
      <c r="BF359">
        <v>0</v>
      </c>
    </row>
    <row r="360" spans="1:58">
      <c r="A360" s="4" t="s">
        <v>351</v>
      </c>
      <c r="B360" s="5" t="s">
        <v>352</v>
      </c>
      <c r="C360" s="5" t="s">
        <v>342</v>
      </c>
      <c r="D360" s="5" t="s">
        <v>7</v>
      </c>
      <c r="E360">
        <v>8</v>
      </c>
      <c r="F360">
        <v>4</v>
      </c>
      <c r="G360">
        <v>2</v>
      </c>
      <c r="H360">
        <v>2</v>
      </c>
      <c r="I360">
        <v>2</v>
      </c>
      <c r="J360">
        <v>0</v>
      </c>
      <c r="K360">
        <v>11</v>
      </c>
      <c r="L360">
        <v>0</v>
      </c>
      <c r="M360">
        <v>2</v>
      </c>
      <c r="N360">
        <v>0</v>
      </c>
      <c r="O360">
        <v>0</v>
      </c>
      <c r="P360">
        <v>0</v>
      </c>
      <c r="Q360">
        <v>3</v>
      </c>
      <c r="R360">
        <v>0</v>
      </c>
      <c r="S360">
        <v>8</v>
      </c>
      <c r="T360">
        <v>0</v>
      </c>
      <c r="U360">
        <v>0</v>
      </c>
      <c r="V360">
        <v>0</v>
      </c>
      <c r="W360">
        <v>2</v>
      </c>
      <c r="X360">
        <v>3</v>
      </c>
      <c r="Y360">
        <v>0</v>
      </c>
      <c r="Z360">
        <v>0</v>
      </c>
      <c r="AA360">
        <v>0</v>
      </c>
      <c r="AB360">
        <v>2</v>
      </c>
      <c r="AC360">
        <v>0</v>
      </c>
      <c r="AD360">
        <v>3</v>
      </c>
      <c r="AE360">
        <v>0</v>
      </c>
      <c r="AF360">
        <v>0</v>
      </c>
      <c r="AG360">
        <v>0</v>
      </c>
      <c r="AH360">
        <v>0</v>
      </c>
      <c r="AI360">
        <v>3</v>
      </c>
      <c r="AJ360">
        <v>1</v>
      </c>
      <c r="AK360">
        <v>0</v>
      </c>
      <c r="AL360">
        <v>2</v>
      </c>
      <c r="AM360">
        <v>2</v>
      </c>
      <c r="AN360">
        <v>0</v>
      </c>
      <c r="AO360">
        <v>11</v>
      </c>
      <c r="AP360">
        <v>0</v>
      </c>
      <c r="AQ360">
        <v>14</v>
      </c>
      <c r="AR360">
        <v>1</v>
      </c>
      <c r="AS360">
        <v>6</v>
      </c>
      <c r="AT360">
        <v>0</v>
      </c>
      <c r="AU360">
        <v>0</v>
      </c>
      <c r="AV360">
        <v>0</v>
      </c>
      <c r="AW360">
        <v>2</v>
      </c>
      <c r="AX360">
        <v>0</v>
      </c>
      <c r="AY360">
        <v>0</v>
      </c>
      <c r="AZ360">
        <v>0</v>
      </c>
      <c r="BA360">
        <v>2</v>
      </c>
      <c r="BB360">
        <v>3</v>
      </c>
      <c r="BC360">
        <v>2</v>
      </c>
      <c r="BD360">
        <v>2</v>
      </c>
      <c r="BE360">
        <v>5</v>
      </c>
      <c r="BF360">
        <v>0</v>
      </c>
    </row>
    <row r="361" spans="1:58">
      <c r="A361" s="4" t="s">
        <v>353</v>
      </c>
      <c r="B361" s="5" t="s">
        <v>354</v>
      </c>
      <c r="C361" s="5" t="s">
        <v>274</v>
      </c>
      <c r="D361" s="5" t="s">
        <v>7</v>
      </c>
      <c r="E361">
        <v>10</v>
      </c>
      <c r="F361">
        <v>1</v>
      </c>
      <c r="G361">
        <v>0</v>
      </c>
      <c r="H361">
        <v>9</v>
      </c>
      <c r="I361">
        <v>0</v>
      </c>
      <c r="J361">
        <v>0</v>
      </c>
      <c r="K361">
        <v>27</v>
      </c>
      <c r="L361">
        <v>2</v>
      </c>
      <c r="M361">
        <v>2</v>
      </c>
      <c r="N361">
        <v>0</v>
      </c>
      <c r="O361">
        <v>0</v>
      </c>
      <c r="P361">
        <v>0</v>
      </c>
      <c r="Q361">
        <v>12</v>
      </c>
      <c r="R361">
        <v>0</v>
      </c>
      <c r="S361">
        <v>3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2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2</v>
      </c>
      <c r="AJ361">
        <v>0</v>
      </c>
      <c r="AK361">
        <v>1</v>
      </c>
      <c r="AL361">
        <v>0</v>
      </c>
      <c r="AM361">
        <v>1</v>
      </c>
      <c r="AN361">
        <v>0</v>
      </c>
      <c r="AO361">
        <v>0</v>
      </c>
      <c r="AP361">
        <v>0</v>
      </c>
      <c r="AQ361">
        <v>4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5</v>
      </c>
      <c r="BF361">
        <v>0</v>
      </c>
    </row>
    <row r="362" spans="1:58">
      <c r="A362" s="4" t="s">
        <v>355</v>
      </c>
      <c r="B362" s="5" t="s">
        <v>356</v>
      </c>
      <c r="C362" s="5" t="s">
        <v>260</v>
      </c>
      <c r="D362" s="5" t="s">
        <v>7</v>
      </c>
      <c r="E362">
        <v>13</v>
      </c>
      <c r="F362">
        <v>5</v>
      </c>
      <c r="G362">
        <v>1</v>
      </c>
      <c r="H362">
        <v>26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</v>
      </c>
      <c r="P362">
        <v>0</v>
      </c>
      <c r="Q362">
        <v>35</v>
      </c>
      <c r="R362">
        <v>0</v>
      </c>
      <c r="S362">
        <v>8</v>
      </c>
      <c r="T362">
        <v>0</v>
      </c>
      <c r="U362">
        <v>0</v>
      </c>
      <c r="V362">
        <v>0</v>
      </c>
      <c r="W362">
        <v>1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0</v>
      </c>
      <c r="AH362">
        <v>0</v>
      </c>
      <c r="AI362">
        <v>3</v>
      </c>
      <c r="AJ362">
        <v>0</v>
      </c>
      <c r="AK362">
        <v>4</v>
      </c>
      <c r="AL362">
        <v>9</v>
      </c>
      <c r="AM362">
        <v>0</v>
      </c>
      <c r="AN362">
        <v>1</v>
      </c>
      <c r="AO362">
        <v>25</v>
      </c>
      <c r="AP362">
        <v>0</v>
      </c>
      <c r="AQ362">
        <v>23</v>
      </c>
      <c r="AR362">
        <v>1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1</v>
      </c>
      <c r="AZ362">
        <v>5</v>
      </c>
      <c r="BA362">
        <v>11</v>
      </c>
      <c r="BB362">
        <v>3</v>
      </c>
      <c r="BC362">
        <v>0</v>
      </c>
      <c r="BD362">
        <v>5</v>
      </c>
      <c r="BE362">
        <v>11</v>
      </c>
      <c r="BF362">
        <v>0</v>
      </c>
    </row>
    <row r="363" spans="1:58">
      <c r="A363" s="4" t="s">
        <v>357</v>
      </c>
      <c r="B363" s="5" t="s">
        <v>358</v>
      </c>
      <c r="C363" s="5" t="s">
        <v>260</v>
      </c>
      <c r="D363" s="5" t="s">
        <v>7</v>
      </c>
      <c r="E363">
        <v>17</v>
      </c>
      <c r="F363">
        <v>1</v>
      </c>
      <c r="G363">
        <v>1</v>
      </c>
      <c r="H363">
        <v>0</v>
      </c>
      <c r="I363">
        <v>0</v>
      </c>
      <c r="J363">
        <v>1</v>
      </c>
      <c r="K363">
        <v>1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4</v>
      </c>
      <c r="R363">
        <v>0</v>
      </c>
      <c r="S363">
        <v>6</v>
      </c>
      <c r="T363">
        <v>0</v>
      </c>
      <c r="U363">
        <v>1</v>
      </c>
      <c r="V363">
        <v>1</v>
      </c>
      <c r="W363">
        <v>0</v>
      </c>
      <c r="X363">
        <v>2</v>
      </c>
      <c r="Y363">
        <v>0</v>
      </c>
      <c r="Z363">
        <v>3</v>
      </c>
      <c r="AA363">
        <v>0</v>
      </c>
      <c r="AB363">
        <v>3</v>
      </c>
      <c r="AC363">
        <v>0</v>
      </c>
      <c r="AD363">
        <v>2</v>
      </c>
      <c r="AE363">
        <v>3</v>
      </c>
      <c r="AF363">
        <v>0</v>
      </c>
      <c r="AG363">
        <v>0</v>
      </c>
      <c r="AH363">
        <v>0</v>
      </c>
      <c r="AI363">
        <v>0</v>
      </c>
      <c r="AJ363">
        <v>4</v>
      </c>
      <c r="AK363">
        <v>3</v>
      </c>
      <c r="AL363">
        <v>3</v>
      </c>
      <c r="AM363">
        <v>2</v>
      </c>
      <c r="AN363">
        <v>0</v>
      </c>
      <c r="AO363">
        <v>0</v>
      </c>
      <c r="AP363">
        <v>1</v>
      </c>
      <c r="AQ363">
        <v>1</v>
      </c>
      <c r="AR363">
        <v>2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5</v>
      </c>
      <c r="AZ363">
        <v>0</v>
      </c>
      <c r="BA363">
        <v>2</v>
      </c>
      <c r="BB363">
        <v>2</v>
      </c>
      <c r="BC363">
        <v>0</v>
      </c>
      <c r="BD363">
        <v>6</v>
      </c>
      <c r="BE363">
        <v>0</v>
      </c>
      <c r="BF363">
        <v>0</v>
      </c>
    </row>
    <row r="364" spans="1:58">
      <c r="A364" s="4" t="s">
        <v>359</v>
      </c>
      <c r="B364" s="5" t="s">
        <v>360</v>
      </c>
      <c r="C364" s="5" t="s">
        <v>342</v>
      </c>
      <c r="D364" s="5" t="s">
        <v>7</v>
      </c>
      <c r="E364">
        <v>7</v>
      </c>
      <c r="F364">
        <v>19</v>
      </c>
      <c r="G364">
        <v>0</v>
      </c>
      <c r="H364">
        <v>1</v>
      </c>
      <c r="I364">
        <v>0</v>
      </c>
      <c r="J364">
        <v>0</v>
      </c>
      <c r="K364">
        <v>0</v>
      </c>
      <c r="L364">
        <v>2</v>
      </c>
      <c r="M364">
        <v>0</v>
      </c>
      <c r="N364">
        <v>0</v>
      </c>
      <c r="O364">
        <v>0</v>
      </c>
      <c r="P364">
        <v>0</v>
      </c>
      <c r="Q364">
        <v>1</v>
      </c>
      <c r="R364">
        <v>0</v>
      </c>
      <c r="S364">
        <v>14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4</v>
      </c>
      <c r="AN364">
        <v>0</v>
      </c>
      <c r="AO364">
        <v>0</v>
      </c>
      <c r="AP364">
        <v>0</v>
      </c>
      <c r="AQ364">
        <v>0</v>
      </c>
      <c r="AR364">
        <v>1</v>
      </c>
      <c r="AS364">
        <v>1</v>
      </c>
      <c r="AT364">
        <v>0</v>
      </c>
      <c r="AU364">
        <v>0</v>
      </c>
      <c r="AV364">
        <v>1</v>
      </c>
      <c r="AW364">
        <v>3</v>
      </c>
      <c r="AX364">
        <v>0</v>
      </c>
      <c r="AY364">
        <v>0</v>
      </c>
      <c r="AZ364">
        <v>1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</row>
    <row r="365" spans="1:58">
      <c r="A365" s="4" t="s">
        <v>361</v>
      </c>
      <c r="B365" s="5" t="s">
        <v>362</v>
      </c>
      <c r="C365" s="5" t="s">
        <v>260</v>
      </c>
      <c r="D365" s="5" t="s">
        <v>7</v>
      </c>
      <c r="E365">
        <v>67</v>
      </c>
      <c r="F365">
        <v>0</v>
      </c>
      <c r="G365">
        <v>0</v>
      </c>
      <c r="H365">
        <v>1</v>
      </c>
      <c r="I365">
        <v>0</v>
      </c>
      <c r="J365">
        <v>0</v>
      </c>
      <c r="K365">
        <v>11</v>
      </c>
      <c r="L365">
        <v>16</v>
      </c>
      <c r="M365">
        <v>0</v>
      </c>
      <c r="N365">
        <v>0</v>
      </c>
      <c r="O365">
        <v>0</v>
      </c>
      <c r="P365">
        <v>0</v>
      </c>
      <c r="Q365">
        <v>2</v>
      </c>
      <c r="R365">
        <v>3</v>
      </c>
      <c r="S365">
        <v>3</v>
      </c>
      <c r="T365">
        <v>0</v>
      </c>
      <c r="U365">
        <v>0</v>
      </c>
      <c r="V365">
        <v>0</v>
      </c>
      <c r="W365">
        <v>0</v>
      </c>
      <c r="X365">
        <v>16</v>
      </c>
      <c r="Y365">
        <v>1</v>
      </c>
      <c r="Z365">
        <v>4</v>
      </c>
      <c r="AA365">
        <v>0</v>
      </c>
      <c r="AB365">
        <v>3</v>
      </c>
      <c r="AC365">
        <v>0</v>
      </c>
      <c r="AD365">
        <v>3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5</v>
      </c>
      <c r="AK365">
        <v>1</v>
      </c>
      <c r="AL365">
        <v>7</v>
      </c>
      <c r="AM365">
        <v>13</v>
      </c>
      <c r="AN365">
        <v>0</v>
      </c>
      <c r="AO365">
        <v>20</v>
      </c>
      <c r="AP365">
        <v>0</v>
      </c>
      <c r="AQ365">
        <v>8</v>
      </c>
      <c r="AR365">
        <v>0</v>
      </c>
      <c r="AS365">
        <v>1</v>
      </c>
      <c r="AT365">
        <v>0</v>
      </c>
      <c r="AU365">
        <v>0</v>
      </c>
      <c r="AV365">
        <v>0</v>
      </c>
      <c r="AW365">
        <v>7</v>
      </c>
      <c r="AX365">
        <v>0</v>
      </c>
      <c r="AY365">
        <v>7</v>
      </c>
      <c r="AZ365">
        <v>2</v>
      </c>
      <c r="BA365">
        <v>14</v>
      </c>
      <c r="BB365">
        <v>8</v>
      </c>
      <c r="BC365">
        <v>6</v>
      </c>
      <c r="BD365">
        <v>3</v>
      </c>
      <c r="BE365">
        <v>6</v>
      </c>
      <c r="BF365">
        <v>3</v>
      </c>
    </row>
    <row r="366" spans="1:58">
      <c r="A366" s="4" t="s">
        <v>363</v>
      </c>
      <c r="B366" s="5" t="s">
        <v>364</v>
      </c>
      <c r="C366" s="5" t="s">
        <v>260</v>
      </c>
      <c r="D366" s="5" t="s">
        <v>7</v>
      </c>
      <c r="E366">
        <v>6</v>
      </c>
      <c r="F366">
        <v>7</v>
      </c>
      <c r="G366">
        <v>0</v>
      </c>
      <c r="H366">
        <v>0</v>
      </c>
      <c r="I366">
        <v>0</v>
      </c>
      <c r="J366">
        <v>0</v>
      </c>
      <c r="K366">
        <v>6</v>
      </c>
      <c r="L366">
        <v>26</v>
      </c>
      <c r="M366">
        <v>0</v>
      </c>
      <c r="N366">
        <v>0</v>
      </c>
      <c r="O366">
        <v>0</v>
      </c>
      <c r="P366">
        <v>0</v>
      </c>
      <c r="Q366">
        <v>16</v>
      </c>
      <c r="R366">
        <v>0</v>
      </c>
      <c r="S366">
        <v>21</v>
      </c>
      <c r="T366">
        <v>0</v>
      </c>
      <c r="U366">
        <v>0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0</v>
      </c>
      <c r="AB366">
        <v>3</v>
      </c>
      <c r="AC366">
        <v>0</v>
      </c>
      <c r="AD366">
        <v>3</v>
      </c>
      <c r="AE366">
        <v>1</v>
      </c>
      <c r="AF366">
        <v>0</v>
      </c>
      <c r="AG366">
        <v>4</v>
      </c>
      <c r="AH366">
        <v>0</v>
      </c>
      <c r="AI366">
        <v>0</v>
      </c>
      <c r="AJ366">
        <v>8</v>
      </c>
      <c r="AK366">
        <v>4</v>
      </c>
      <c r="AL366">
        <v>10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8</v>
      </c>
      <c r="AS366">
        <v>3</v>
      </c>
      <c r="AT366">
        <v>0</v>
      </c>
      <c r="AU366">
        <v>0</v>
      </c>
      <c r="AV366">
        <v>0</v>
      </c>
      <c r="AW366">
        <v>2</v>
      </c>
      <c r="AX366">
        <v>0</v>
      </c>
      <c r="AY366">
        <v>2</v>
      </c>
      <c r="AZ366">
        <v>0</v>
      </c>
      <c r="BA366">
        <v>9</v>
      </c>
      <c r="BB366">
        <v>13</v>
      </c>
      <c r="BC366">
        <v>10</v>
      </c>
      <c r="BD366">
        <v>3</v>
      </c>
      <c r="BE366">
        <v>3</v>
      </c>
      <c r="BF366">
        <v>0</v>
      </c>
    </row>
    <row r="367" spans="1:58">
      <c r="A367" s="4" t="s">
        <v>365</v>
      </c>
      <c r="B367" s="5" t="s">
        <v>366</v>
      </c>
      <c r="C367" s="5" t="s">
        <v>292</v>
      </c>
      <c r="D367" s="5" t="s">
        <v>7</v>
      </c>
      <c r="E367">
        <v>27</v>
      </c>
      <c r="F367">
        <v>28</v>
      </c>
      <c r="G367">
        <v>0</v>
      </c>
      <c r="H367">
        <v>2</v>
      </c>
      <c r="I367">
        <v>0</v>
      </c>
      <c r="J367">
        <v>0</v>
      </c>
      <c r="K367">
        <v>35</v>
      </c>
      <c r="L367">
        <v>0</v>
      </c>
      <c r="M367">
        <v>0</v>
      </c>
      <c r="N367">
        <v>1</v>
      </c>
      <c r="O367">
        <v>0</v>
      </c>
      <c r="P367">
        <v>0</v>
      </c>
      <c r="Q367">
        <v>8</v>
      </c>
      <c r="R367">
        <v>0</v>
      </c>
      <c r="S367">
        <v>19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40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2</v>
      </c>
      <c r="AK367">
        <v>0</v>
      </c>
      <c r="AL367">
        <v>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4</v>
      </c>
      <c r="AZ367">
        <v>0</v>
      </c>
      <c r="BA367">
        <v>0</v>
      </c>
      <c r="BB367">
        <v>7</v>
      </c>
      <c r="BC367">
        <v>0</v>
      </c>
      <c r="BD367">
        <v>0</v>
      </c>
      <c r="BE367">
        <v>0</v>
      </c>
      <c r="BF367">
        <v>0</v>
      </c>
    </row>
    <row r="368" spans="1:58">
      <c r="A368" s="4" t="s">
        <v>367</v>
      </c>
      <c r="B368" s="5" t="s">
        <v>368</v>
      </c>
      <c r="C368" s="5" t="s">
        <v>260</v>
      </c>
      <c r="D368" s="5" t="s">
        <v>7</v>
      </c>
      <c r="E368">
        <v>27</v>
      </c>
      <c r="F368">
        <v>15</v>
      </c>
      <c r="G368">
        <v>0</v>
      </c>
      <c r="H368">
        <v>0</v>
      </c>
      <c r="I368">
        <v>0</v>
      </c>
      <c r="J368">
        <v>0</v>
      </c>
      <c r="K368">
        <v>19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3</v>
      </c>
      <c r="R368">
        <v>0</v>
      </c>
      <c r="S368">
        <v>9</v>
      </c>
      <c r="T368">
        <v>0</v>
      </c>
      <c r="U368">
        <v>2</v>
      </c>
      <c r="V368">
        <v>0</v>
      </c>
      <c r="W368">
        <v>1</v>
      </c>
      <c r="X368">
        <v>1</v>
      </c>
      <c r="Y368">
        <v>16</v>
      </c>
      <c r="Z368">
        <v>0</v>
      </c>
      <c r="AA368">
        <v>0</v>
      </c>
      <c r="AB368">
        <v>3</v>
      </c>
      <c r="AC368">
        <v>0</v>
      </c>
      <c r="AD368">
        <v>4</v>
      </c>
      <c r="AE368">
        <v>1</v>
      </c>
      <c r="AF368">
        <v>0</v>
      </c>
      <c r="AG368">
        <v>0</v>
      </c>
      <c r="AH368">
        <v>0</v>
      </c>
      <c r="AI368">
        <v>2</v>
      </c>
      <c r="AJ368">
        <v>7</v>
      </c>
      <c r="AK368">
        <v>3</v>
      </c>
      <c r="AL368">
        <v>17</v>
      </c>
      <c r="AM368">
        <v>0</v>
      </c>
      <c r="AN368">
        <v>0</v>
      </c>
      <c r="AO368">
        <v>4</v>
      </c>
      <c r="AP368">
        <v>0</v>
      </c>
      <c r="AQ368">
        <v>7</v>
      </c>
      <c r="AR368">
        <v>1</v>
      </c>
      <c r="AS368">
        <v>1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1</v>
      </c>
      <c r="BA368">
        <v>0</v>
      </c>
      <c r="BB368">
        <v>2</v>
      </c>
      <c r="BC368">
        <v>4</v>
      </c>
      <c r="BD368">
        <v>0</v>
      </c>
      <c r="BE368">
        <v>1</v>
      </c>
      <c r="BF368">
        <v>1</v>
      </c>
    </row>
    <row r="369" spans="1:58">
      <c r="A369" s="4" t="s">
        <v>369</v>
      </c>
      <c r="B369" s="5" t="s">
        <v>370</v>
      </c>
      <c r="C369" s="5" t="s">
        <v>289</v>
      </c>
      <c r="D369" s="5" t="s">
        <v>7</v>
      </c>
      <c r="E369">
        <v>19</v>
      </c>
      <c r="F369">
        <v>4</v>
      </c>
      <c r="G369">
        <v>0</v>
      </c>
      <c r="H369">
        <v>3</v>
      </c>
      <c r="I369">
        <v>0</v>
      </c>
      <c r="J369">
        <v>0</v>
      </c>
      <c r="K369">
        <v>11</v>
      </c>
      <c r="L369">
        <v>9</v>
      </c>
      <c r="M369">
        <v>0</v>
      </c>
      <c r="N369">
        <v>5</v>
      </c>
      <c r="O369">
        <v>0</v>
      </c>
      <c r="P369">
        <v>5</v>
      </c>
      <c r="Q369">
        <v>7</v>
      </c>
      <c r="R369">
        <v>0</v>
      </c>
      <c r="S369">
        <v>8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4</v>
      </c>
      <c r="AA369">
        <v>0</v>
      </c>
      <c r="AB369">
        <v>1</v>
      </c>
      <c r="AC369">
        <v>0</v>
      </c>
      <c r="AD369">
        <v>4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4</v>
      </c>
      <c r="AK369">
        <v>0</v>
      </c>
      <c r="AL369">
        <v>12</v>
      </c>
      <c r="AM369">
        <v>0</v>
      </c>
      <c r="AN369">
        <v>0</v>
      </c>
      <c r="AO369">
        <v>20</v>
      </c>
      <c r="AP369">
        <v>0</v>
      </c>
      <c r="AQ369">
        <v>17</v>
      </c>
      <c r="AR369">
        <v>0</v>
      </c>
      <c r="AS369">
        <v>2</v>
      </c>
      <c r="AT369">
        <v>0</v>
      </c>
      <c r="AU369">
        <v>0</v>
      </c>
      <c r="AV369">
        <v>2</v>
      </c>
      <c r="AW369">
        <v>3</v>
      </c>
      <c r="AX369">
        <v>0</v>
      </c>
      <c r="AY369">
        <v>4</v>
      </c>
      <c r="AZ369">
        <v>3</v>
      </c>
      <c r="BA369">
        <v>2</v>
      </c>
      <c r="BB369">
        <v>1</v>
      </c>
      <c r="BC369">
        <v>7</v>
      </c>
      <c r="BD369">
        <v>3</v>
      </c>
      <c r="BE369">
        <v>2</v>
      </c>
      <c r="BF369">
        <v>0</v>
      </c>
    </row>
    <row r="370" spans="1:58">
      <c r="A370" s="4" t="s">
        <v>371</v>
      </c>
      <c r="B370" s="5" t="s">
        <v>372</v>
      </c>
      <c r="C370" s="5" t="s">
        <v>246</v>
      </c>
      <c r="D370" s="5" t="s">
        <v>7</v>
      </c>
      <c r="E370">
        <v>39</v>
      </c>
      <c r="F370">
        <v>5</v>
      </c>
      <c r="G370">
        <v>1</v>
      </c>
      <c r="H370">
        <v>0</v>
      </c>
      <c r="I370">
        <v>0</v>
      </c>
      <c r="J370">
        <v>0</v>
      </c>
      <c r="K370">
        <v>16</v>
      </c>
      <c r="L370">
        <v>2</v>
      </c>
      <c r="M370">
        <v>1</v>
      </c>
      <c r="N370">
        <v>1</v>
      </c>
      <c r="O370">
        <v>0</v>
      </c>
      <c r="P370">
        <v>1</v>
      </c>
      <c r="Q370">
        <v>0</v>
      </c>
      <c r="R370">
        <v>0</v>
      </c>
      <c r="S370">
        <v>20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6</v>
      </c>
      <c r="AA370">
        <v>0</v>
      </c>
      <c r="AB370">
        <v>3</v>
      </c>
      <c r="AC370">
        <v>0</v>
      </c>
      <c r="AD370">
        <v>12</v>
      </c>
      <c r="AE370">
        <v>0</v>
      </c>
      <c r="AF370">
        <v>0</v>
      </c>
      <c r="AG370">
        <v>0</v>
      </c>
      <c r="AH370">
        <v>0</v>
      </c>
      <c r="AI370">
        <v>8</v>
      </c>
      <c r="AJ370">
        <v>10</v>
      </c>
      <c r="AK370">
        <v>1</v>
      </c>
      <c r="AL370">
        <v>8</v>
      </c>
      <c r="AM370">
        <v>5</v>
      </c>
      <c r="AN370">
        <v>3</v>
      </c>
      <c r="AO370">
        <v>22</v>
      </c>
      <c r="AP370">
        <v>0</v>
      </c>
      <c r="AQ370">
        <v>0</v>
      </c>
      <c r="AR370">
        <v>1</v>
      </c>
      <c r="AS370">
        <v>7</v>
      </c>
      <c r="AT370">
        <v>0</v>
      </c>
      <c r="AU370">
        <v>0</v>
      </c>
      <c r="AV370">
        <v>0</v>
      </c>
      <c r="AW370">
        <v>3</v>
      </c>
      <c r="AX370">
        <v>3</v>
      </c>
      <c r="AY370">
        <v>17</v>
      </c>
      <c r="AZ370">
        <v>0</v>
      </c>
      <c r="BA370">
        <v>1</v>
      </c>
      <c r="BB370">
        <v>5</v>
      </c>
      <c r="BC370">
        <v>3</v>
      </c>
      <c r="BD370">
        <v>0</v>
      </c>
      <c r="BE370">
        <v>1</v>
      </c>
      <c r="BF370">
        <v>4</v>
      </c>
    </row>
    <row r="371" spans="1:58">
      <c r="A371" s="4" t="s">
        <v>373</v>
      </c>
      <c r="B371" s="5" t="s">
        <v>374</v>
      </c>
      <c r="C371" s="5" t="s">
        <v>246</v>
      </c>
      <c r="D371" s="5" t="s">
        <v>7</v>
      </c>
      <c r="E371">
        <v>27</v>
      </c>
      <c r="F371">
        <v>18</v>
      </c>
      <c r="G371">
        <v>0</v>
      </c>
      <c r="H371">
        <v>1</v>
      </c>
      <c r="I371">
        <v>0</v>
      </c>
      <c r="J371">
        <v>0</v>
      </c>
      <c r="K371">
        <v>16</v>
      </c>
      <c r="L371">
        <v>1</v>
      </c>
      <c r="M371">
        <v>1</v>
      </c>
      <c r="N371">
        <v>0</v>
      </c>
      <c r="O371">
        <v>0</v>
      </c>
      <c r="P371">
        <v>1</v>
      </c>
      <c r="Q371">
        <v>14</v>
      </c>
      <c r="R371">
        <v>0</v>
      </c>
      <c r="S371">
        <v>24</v>
      </c>
      <c r="T371">
        <v>0</v>
      </c>
      <c r="U371">
        <v>0</v>
      </c>
      <c r="V371">
        <v>0</v>
      </c>
      <c r="W371">
        <v>0</v>
      </c>
      <c r="X371">
        <v>1</v>
      </c>
      <c r="Y371">
        <v>0</v>
      </c>
      <c r="Z371">
        <v>1</v>
      </c>
      <c r="AA371">
        <v>0</v>
      </c>
      <c r="AB371">
        <v>3</v>
      </c>
      <c r="AC371">
        <v>1</v>
      </c>
      <c r="AD371">
        <v>4</v>
      </c>
      <c r="AE371">
        <v>0</v>
      </c>
      <c r="AF371">
        <v>1</v>
      </c>
      <c r="AG371">
        <v>0</v>
      </c>
      <c r="AH371">
        <v>0</v>
      </c>
      <c r="AI371">
        <v>1</v>
      </c>
      <c r="AJ371">
        <v>5</v>
      </c>
      <c r="AK371">
        <v>0</v>
      </c>
      <c r="AL371">
        <v>0</v>
      </c>
      <c r="AM371">
        <v>6</v>
      </c>
      <c r="AN371">
        <v>0</v>
      </c>
      <c r="AO371">
        <v>1</v>
      </c>
      <c r="AP371">
        <v>0</v>
      </c>
      <c r="AQ371">
        <v>3</v>
      </c>
      <c r="AR371">
        <v>9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0</v>
      </c>
      <c r="AY371">
        <v>6</v>
      </c>
      <c r="AZ371">
        <v>1</v>
      </c>
      <c r="BA371">
        <v>0</v>
      </c>
      <c r="BB371">
        <v>5</v>
      </c>
      <c r="BC371">
        <v>4</v>
      </c>
      <c r="BD371">
        <v>9</v>
      </c>
      <c r="BE371">
        <v>0</v>
      </c>
      <c r="BF371">
        <v>0</v>
      </c>
    </row>
    <row r="372" spans="1:58">
      <c r="A372" s="4" t="s">
        <v>375</v>
      </c>
      <c r="B372" s="5" t="s">
        <v>376</v>
      </c>
      <c r="C372" s="5" t="s">
        <v>274</v>
      </c>
      <c r="D372" s="5" t="s">
        <v>7</v>
      </c>
      <c r="E372">
        <v>21</v>
      </c>
      <c r="F372">
        <v>1</v>
      </c>
      <c r="G372">
        <v>0</v>
      </c>
      <c r="H372">
        <v>35</v>
      </c>
      <c r="I372">
        <v>0</v>
      </c>
      <c r="J372">
        <v>1</v>
      </c>
      <c r="K372">
        <v>18</v>
      </c>
      <c r="L372">
        <v>0</v>
      </c>
      <c r="M372">
        <v>1</v>
      </c>
      <c r="N372">
        <v>0</v>
      </c>
      <c r="O372">
        <v>0</v>
      </c>
      <c r="P372">
        <v>0</v>
      </c>
      <c r="Q372">
        <v>27</v>
      </c>
      <c r="R372">
        <v>0</v>
      </c>
      <c r="S372">
        <v>1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2</v>
      </c>
      <c r="AC372">
        <v>1</v>
      </c>
      <c r="AD372">
        <v>2</v>
      </c>
      <c r="AE372">
        <v>0</v>
      </c>
      <c r="AF372">
        <v>0</v>
      </c>
      <c r="AG372">
        <v>1</v>
      </c>
      <c r="AH372">
        <v>0</v>
      </c>
      <c r="AI372">
        <v>1</v>
      </c>
      <c r="AJ372">
        <v>5</v>
      </c>
      <c r="AK372">
        <v>17</v>
      </c>
      <c r="AL372">
        <v>1</v>
      </c>
      <c r="AM372">
        <v>1</v>
      </c>
      <c r="AN372">
        <v>0</v>
      </c>
      <c r="AO372">
        <v>13</v>
      </c>
      <c r="AP372">
        <v>0</v>
      </c>
      <c r="AQ372">
        <v>0</v>
      </c>
      <c r="AR372">
        <v>0</v>
      </c>
      <c r="AS372">
        <v>1</v>
      </c>
      <c r="AT372">
        <v>0</v>
      </c>
      <c r="AU372">
        <v>0</v>
      </c>
      <c r="AV372">
        <v>0</v>
      </c>
      <c r="AW372">
        <v>18</v>
      </c>
      <c r="AX372">
        <v>0</v>
      </c>
      <c r="AY372">
        <v>3</v>
      </c>
      <c r="AZ372">
        <v>0</v>
      </c>
      <c r="BA372">
        <v>4</v>
      </c>
      <c r="BB372">
        <v>1</v>
      </c>
      <c r="BC372">
        <v>1</v>
      </c>
      <c r="BD372">
        <v>4</v>
      </c>
      <c r="BE372">
        <v>3</v>
      </c>
      <c r="BF372">
        <v>0</v>
      </c>
    </row>
    <row r="373" spans="1:58">
      <c r="A373" s="4" t="s">
        <v>377</v>
      </c>
      <c r="B373" s="5" t="s">
        <v>378</v>
      </c>
      <c r="C373" s="5" t="s">
        <v>246</v>
      </c>
      <c r="D373" s="5" t="s">
        <v>7</v>
      </c>
      <c r="E373">
        <v>68</v>
      </c>
      <c r="F373">
        <v>11</v>
      </c>
      <c r="G373">
        <v>0</v>
      </c>
      <c r="H373">
        <v>0</v>
      </c>
      <c r="I373">
        <v>0</v>
      </c>
      <c r="J373">
        <v>0</v>
      </c>
      <c r="K373">
        <v>38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2</v>
      </c>
      <c r="R373">
        <v>0</v>
      </c>
      <c r="S373">
        <v>59</v>
      </c>
      <c r="T373">
        <v>0</v>
      </c>
      <c r="U373">
        <v>0</v>
      </c>
      <c r="V373">
        <v>1</v>
      </c>
      <c r="W373">
        <v>0</v>
      </c>
      <c r="X373">
        <v>2</v>
      </c>
      <c r="Y373">
        <v>10</v>
      </c>
      <c r="Z373">
        <v>19</v>
      </c>
      <c r="AA373">
        <v>0</v>
      </c>
      <c r="AB373">
        <v>4</v>
      </c>
      <c r="AC373">
        <v>0</v>
      </c>
      <c r="AD373">
        <v>8</v>
      </c>
      <c r="AE373">
        <v>0</v>
      </c>
      <c r="AF373">
        <v>0</v>
      </c>
      <c r="AG373">
        <v>1</v>
      </c>
      <c r="AH373">
        <v>2</v>
      </c>
      <c r="AI373">
        <v>0</v>
      </c>
      <c r="AJ373">
        <v>6</v>
      </c>
      <c r="AK373">
        <v>8</v>
      </c>
      <c r="AL373">
        <v>7</v>
      </c>
      <c r="AM373">
        <v>10</v>
      </c>
      <c r="AN373">
        <v>0</v>
      </c>
      <c r="AO373">
        <v>17</v>
      </c>
      <c r="AP373">
        <v>0</v>
      </c>
      <c r="AQ373">
        <v>4</v>
      </c>
      <c r="AR373">
        <v>0</v>
      </c>
      <c r="AS373">
        <v>8</v>
      </c>
      <c r="AT373">
        <v>0</v>
      </c>
      <c r="AU373">
        <v>0</v>
      </c>
      <c r="AV373">
        <v>0</v>
      </c>
      <c r="AW373">
        <v>10</v>
      </c>
      <c r="AX373">
        <v>4</v>
      </c>
      <c r="AY373">
        <v>9</v>
      </c>
      <c r="AZ373">
        <v>0</v>
      </c>
      <c r="BA373">
        <v>3</v>
      </c>
      <c r="BB373">
        <v>3</v>
      </c>
      <c r="BC373">
        <v>2</v>
      </c>
      <c r="BD373">
        <v>4</v>
      </c>
      <c r="BE373">
        <v>8</v>
      </c>
      <c r="BF373">
        <v>1</v>
      </c>
    </row>
    <row r="374" spans="1:58">
      <c r="A374" s="4" t="s">
        <v>379</v>
      </c>
      <c r="B374" s="5" t="s">
        <v>380</v>
      </c>
      <c r="C374" s="5" t="s">
        <v>243</v>
      </c>
      <c r="D374" s="5" t="s">
        <v>7</v>
      </c>
      <c r="E374">
        <v>7</v>
      </c>
      <c r="F374">
        <v>1</v>
      </c>
      <c r="G374">
        <v>2</v>
      </c>
      <c r="H374">
        <v>1</v>
      </c>
      <c r="I374">
        <v>0</v>
      </c>
      <c r="J374">
        <v>0</v>
      </c>
      <c r="K374">
        <v>16</v>
      </c>
      <c r="L374">
        <v>1</v>
      </c>
      <c r="M374">
        <v>1</v>
      </c>
      <c r="N374">
        <v>1</v>
      </c>
      <c r="O374">
        <v>0</v>
      </c>
      <c r="P374">
        <v>1</v>
      </c>
      <c r="Q374">
        <v>6</v>
      </c>
      <c r="R374">
        <v>0</v>
      </c>
      <c r="S374">
        <v>7</v>
      </c>
      <c r="T374">
        <v>0</v>
      </c>
      <c r="U374">
        <v>0</v>
      </c>
      <c r="V374">
        <v>0</v>
      </c>
      <c r="W374">
        <v>0</v>
      </c>
      <c r="X374">
        <v>1</v>
      </c>
      <c r="Y374">
        <v>1</v>
      </c>
      <c r="Z374">
        <v>1</v>
      </c>
      <c r="AA374">
        <v>0</v>
      </c>
      <c r="AB374">
        <v>2</v>
      </c>
      <c r="AC374">
        <v>1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1</v>
      </c>
      <c r="AK374">
        <v>2</v>
      </c>
      <c r="AL374">
        <v>1</v>
      </c>
      <c r="AM374">
        <v>0</v>
      </c>
      <c r="AN374">
        <v>0</v>
      </c>
      <c r="AO374">
        <v>1</v>
      </c>
      <c r="AP374">
        <v>0</v>
      </c>
      <c r="AQ374">
        <v>4</v>
      </c>
      <c r="AR374">
        <v>3</v>
      </c>
      <c r="AS374">
        <v>0</v>
      </c>
      <c r="AT374">
        <v>0</v>
      </c>
      <c r="AU374">
        <v>0</v>
      </c>
      <c r="AV374">
        <v>0</v>
      </c>
      <c r="AW374">
        <v>3</v>
      </c>
      <c r="AX374">
        <v>0</v>
      </c>
      <c r="AY374">
        <v>4</v>
      </c>
      <c r="AZ374">
        <v>0</v>
      </c>
      <c r="BA374">
        <v>0</v>
      </c>
      <c r="BB374">
        <v>0</v>
      </c>
      <c r="BC374">
        <v>2</v>
      </c>
      <c r="BD374">
        <v>2</v>
      </c>
      <c r="BE374">
        <v>1</v>
      </c>
      <c r="BF374">
        <v>0</v>
      </c>
    </row>
    <row r="375" spans="1:58">
      <c r="A375" s="4" t="s">
        <v>381</v>
      </c>
      <c r="B375" s="5" t="s">
        <v>382</v>
      </c>
      <c r="C375" s="5" t="s">
        <v>279</v>
      </c>
      <c r="D375" s="5" t="s">
        <v>7</v>
      </c>
      <c r="E375">
        <v>73</v>
      </c>
      <c r="F375">
        <v>17</v>
      </c>
      <c r="G375">
        <v>0</v>
      </c>
      <c r="H375">
        <v>0</v>
      </c>
      <c r="I375">
        <v>0</v>
      </c>
      <c r="J375">
        <v>2</v>
      </c>
      <c r="K375">
        <v>22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25</v>
      </c>
      <c r="R375">
        <v>0</v>
      </c>
      <c r="S375">
        <v>8</v>
      </c>
      <c r="T375">
        <v>18</v>
      </c>
      <c r="U375">
        <v>0</v>
      </c>
      <c r="V375">
        <v>0</v>
      </c>
      <c r="W375">
        <v>0</v>
      </c>
      <c r="X375">
        <v>0</v>
      </c>
      <c r="Y375">
        <v>10</v>
      </c>
      <c r="Z375">
        <v>1</v>
      </c>
      <c r="AA375">
        <v>0</v>
      </c>
      <c r="AB375">
        <v>0</v>
      </c>
      <c r="AC375">
        <v>0</v>
      </c>
      <c r="AD375">
        <v>3</v>
      </c>
      <c r="AE375">
        <v>1</v>
      </c>
      <c r="AF375">
        <v>0</v>
      </c>
      <c r="AG375">
        <v>0</v>
      </c>
      <c r="AH375">
        <v>0</v>
      </c>
      <c r="AI375">
        <v>0</v>
      </c>
      <c r="AJ375">
        <v>9</v>
      </c>
      <c r="AK375">
        <v>6</v>
      </c>
      <c r="AL375">
        <v>0</v>
      </c>
      <c r="AM375">
        <v>0</v>
      </c>
      <c r="AN375">
        <v>0</v>
      </c>
      <c r="AO375">
        <v>4</v>
      </c>
      <c r="AP375">
        <v>0</v>
      </c>
      <c r="AQ375">
        <v>0</v>
      </c>
      <c r="AR375">
        <v>1</v>
      </c>
      <c r="AS375">
        <v>0</v>
      </c>
      <c r="AT375">
        <v>0</v>
      </c>
      <c r="AU375">
        <v>0</v>
      </c>
      <c r="AV375">
        <v>32</v>
      </c>
      <c r="AW375">
        <v>0</v>
      </c>
      <c r="AX375">
        <v>0</v>
      </c>
      <c r="AY375">
        <v>21</v>
      </c>
      <c r="AZ375">
        <v>4</v>
      </c>
      <c r="BA375">
        <v>0</v>
      </c>
      <c r="BB375">
        <v>7</v>
      </c>
      <c r="BC375">
        <v>0</v>
      </c>
      <c r="BD375">
        <v>0</v>
      </c>
      <c r="BE375">
        <v>1</v>
      </c>
      <c r="BF375">
        <v>9</v>
      </c>
    </row>
    <row r="376" spans="1:58">
      <c r="A376" s="4" t="s">
        <v>383</v>
      </c>
      <c r="B376" s="5" t="s">
        <v>384</v>
      </c>
      <c r="C376" s="5" t="s">
        <v>263</v>
      </c>
      <c r="D376" s="5" t="s">
        <v>7</v>
      </c>
      <c r="E376">
        <v>4</v>
      </c>
      <c r="F376">
        <v>1</v>
      </c>
      <c r="G376">
        <v>0</v>
      </c>
      <c r="H376">
        <v>1</v>
      </c>
      <c r="I376">
        <v>0</v>
      </c>
      <c r="J376">
        <v>0</v>
      </c>
      <c r="K376">
        <v>1</v>
      </c>
      <c r="L376">
        <v>0</v>
      </c>
      <c r="M376">
        <v>2</v>
      </c>
      <c r="N376">
        <v>0</v>
      </c>
      <c r="O376">
        <v>0</v>
      </c>
      <c r="P376">
        <v>0</v>
      </c>
      <c r="Q376">
        <v>14</v>
      </c>
      <c r="R376">
        <v>0</v>
      </c>
      <c r="S376">
        <v>1</v>
      </c>
      <c r="T376">
        <v>0</v>
      </c>
      <c r="U376">
        <v>2</v>
      </c>
      <c r="V376">
        <v>0</v>
      </c>
      <c r="W376">
        <v>0</v>
      </c>
      <c r="X376">
        <v>5</v>
      </c>
      <c r="Y376">
        <v>2</v>
      </c>
      <c r="Z376">
        <v>0</v>
      </c>
      <c r="AA376">
        <v>0</v>
      </c>
      <c r="AB376">
        <v>2</v>
      </c>
      <c r="AC376">
        <v>0</v>
      </c>
      <c r="AD376">
        <v>3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1</v>
      </c>
      <c r="AK376">
        <v>7</v>
      </c>
      <c r="AL376">
        <v>0</v>
      </c>
      <c r="AM376">
        <v>3</v>
      </c>
      <c r="AN376">
        <v>0</v>
      </c>
      <c r="AO376">
        <v>3</v>
      </c>
      <c r="AP376">
        <v>0</v>
      </c>
      <c r="AQ376">
        <v>3</v>
      </c>
      <c r="AR376">
        <v>0</v>
      </c>
      <c r="AS376">
        <v>5</v>
      </c>
      <c r="AT376">
        <v>0</v>
      </c>
      <c r="AU376">
        <v>1</v>
      </c>
      <c r="AV376">
        <v>2</v>
      </c>
      <c r="AW376">
        <v>3</v>
      </c>
      <c r="AX376">
        <v>0</v>
      </c>
      <c r="AY376">
        <v>0</v>
      </c>
      <c r="AZ376">
        <v>0</v>
      </c>
      <c r="BA376">
        <v>3</v>
      </c>
      <c r="BB376">
        <v>6</v>
      </c>
      <c r="BC376">
        <v>2</v>
      </c>
      <c r="BD376">
        <v>2</v>
      </c>
      <c r="BE376">
        <v>0</v>
      </c>
      <c r="BF376">
        <v>0</v>
      </c>
    </row>
    <row r="377" spans="1:58">
      <c r="A377" s="4" t="s">
        <v>385</v>
      </c>
      <c r="B377" s="5" t="s">
        <v>386</v>
      </c>
      <c r="C377" s="5" t="s">
        <v>263</v>
      </c>
      <c r="D377" s="5" t="s">
        <v>7</v>
      </c>
      <c r="E377">
        <v>67</v>
      </c>
      <c r="F377">
        <v>25</v>
      </c>
      <c r="G377">
        <v>31</v>
      </c>
      <c r="H377">
        <v>0</v>
      </c>
      <c r="I377">
        <v>0</v>
      </c>
      <c r="J377">
        <v>0</v>
      </c>
      <c r="K377">
        <v>56</v>
      </c>
      <c r="L377">
        <v>22</v>
      </c>
      <c r="M377">
        <v>0</v>
      </c>
      <c r="N377">
        <v>0</v>
      </c>
      <c r="O377">
        <v>0</v>
      </c>
      <c r="P377">
        <v>0</v>
      </c>
      <c r="Q377">
        <v>35</v>
      </c>
      <c r="R377">
        <v>0</v>
      </c>
      <c r="S377">
        <v>39</v>
      </c>
      <c r="T377">
        <v>69</v>
      </c>
      <c r="U377">
        <v>0</v>
      </c>
      <c r="V377">
        <v>0</v>
      </c>
      <c r="W377">
        <v>3</v>
      </c>
      <c r="X377">
        <v>0</v>
      </c>
      <c r="Y377">
        <v>2</v>
      </c>
      <c r="Z377">
        <v>0</v>
      </c>
      <c r="AA377">
        <v>0</v>
      </c>
      <c r="AB377">
        <v>0</v>
      </c>
      <c r="AC377">
        <v>0</v>
      </c>
      <c r="AD377">
        <v>2</v>
      </c>
      <c r="AE377">
        <v>0</v>
      </c>
      <c r="AF377">
        <v>0</v>
      </c>
      <c r="AG377">
        <v>0</v>
      </c>
      <c r="AH377">
        <v>0</v>
      </c>
      <c r="AI377">
        <v>8</v>
      </c>
      <c r="AJ377">
        <v>1</v>
      </c>
      <c r="AK377">
        <v>0</v>
      </c>
      <c r="AL377">
        <v>1</v>
      </c>
      <c r="AM377">
        <v>0</v>
      </c>
      <c r="AN377">
        <v>0</v>
      </c>
      <c r="AO377">
        <v>20</v>
      </c>
      <c r="AP377">
        <v>0</v>
      </c>
      <c r="AQ377">
        <v>11</v>
      </c>
      <c r="AR377">
        <v>1</v>
      </c>
      <c r="AS377">
        <v>3</v>
      </c>
      <c r="AT377">
        <v>1</v>
      </c>
      <c r="AU377">
        <v>0</v>
      </c>
      <c r="AV377">
        <v>0</v>
      </c>
      <c r="AW377">
        <v>0</v>
      </c>
      <c r="AX377">
        <v>0</v>
      </c>
      <c r="AY377">
        <v>14</v>
      </c>
      <c r="AZ377">
        <v>2</v>
      </c>
      <c r="BA377">
        <v>6</v>
      </c>
      <c r="BB377">
        <v>7</v>
      </c>
      <c r="BC377">
        <v>0</v>
      </c>
      <c r="BD377">
        <v>0</v>
      </c>
      <c r="BE377">
        <v>3</v>
      </c>
      <c r="BF377">
        <v>0</v>
      </c>
    </row>
    <row r="378" spans="1:58">
      <c r="A378" s="4" t="s">
        <v>387</v>
      </c>
      <c r="B378" s="5" t="s">
        <v>388</v>
      </c>
      <c r="C378" s="5" t="s">
        <v>260</v>
      </c>
      <c r="D378" s="5" t="s">
        <v>7</v>
      </c>
      <c r="E378">
        <v>22</v>
      </c>
      <c r="F378">
        <v>8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6</v>
      </c>
      <c r="P378">
        <v>16</v>
      </c>
      <c r="Q378">
        <v>20</v>
      </c>
      <c r="R378">
        <v>0</v>
      </c>
      <c r="S378">
        <v>3</v>
      </c>
      <c r="T378">
        <v>5</v>
      </c>
      <c r="U378">
        <v>0</v>
      </c>
      <c r="V378">
        <v>0</v>
      </c>
      <c r="W378">
        <v>0</v>
      </c>
      <c r="X378">
        <v>0</v>
      </c>
      <c r="Y378">
        <v>17</v>
      </c>
      <c r="Z378">
        <v>0</v>
      </c>
      <c r="AA378">
        <v>0</v>
      </c>
      <c r="AB378">
        <v>2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1</v>
      </c>
      <c r="AK378">
        <v>4</v>
      </c>
      <c r="AL378">
        <v>0</v>
      </c>
      <c r="AM378">
        <v>1</v>
      </c>
      <c r="AN378">
        <v>0</v>
      </c>
      <c r="AO378">
        <v>2</v>
      </c>
      <c r="AP378">
        <v>0</v>
      </c>
      <c r="AQ378">
        <v>16</v>
      </c>
      <c r="AR378">
        <v>10</v>
      </c>
      <c r="AS378">
        <v>18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17</v>
      </c>
      <c r="BB378">
        <v>16</v>
      </c>
      <c r="BC378">
        <v>0</v>
      </c>
      <c r="BD378">
        <v>0</v>
      </c>
      <c r="BE378">
        <v>17</v>
      </c>
      <c r="BF378">
        <v>0</v>
      </c>
    </row>
    <row r="379" spans="1:58">
      <c r="A379" s="4" t="s">
        <v>389</v>
      </c>
      <c r="B379" s="5" t="s">
        <v>390</v>
      </c>
      <c r="C379" s="5" t="s">
        <v>260</v>
      </c>
      <c r="D379" s="5" t="s">
        <v>7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5</v>
      </c>
      <c r="AH379">
        <v>0</v>
      </c>
      <c r="AI379">
        <v>0</v>
      </c>
      <c r="AJ379">
        <v>0</v>
      </c>
      <c r="AK379">
        <v>0</v>
      </c>
      <c r="AL379">
        <v>1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3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3</v>
      </c>
      <c r="BB379">
        <v>0</v>
      </c>
      <c r="BC379">
        <v>0</v>
      </c>
      <c r="BD379">
        <v>0</v>
      </c>
      <c r="BE379">
        <v>0</v>
      </c>
      <c r="BF379">
        <v>0</v>
      </c>
    </row>
    <row r="380" spans="1:58">
      <c r="A380" s="4" t="s">
        <v>391</v>
      </c>
      <c r="B380" s="5" t="s">
        <v>392</v>
      </c>
      <c r="C380" s="5" t="s">
        <v>243</v>
      </c>
      <c r="D380" s="5" t="s">
        <v>7</v>
      </c>
      <c r="E380">
        <v>240</v>
      </c>
      <c r="F380">
        <v>102</v>
      </c>
      <c r="G380">
        <v>0</v>
      </c>
      <c r="H380">
        <v>2</v>
      </c>
      <c r="I380">
        <v>0</v>
      </c>
      <c r="J380">
        <v>0</v>
      </c>
      <c r="K380">
        <v>92</v>
      </c>
      <c r="L380">
        <v>33</v>
      </c>
      <c r="M380">
        <v>7</v>
      </c>
      <c r="N380">
        <v>33</v>
      </c>
      <c r="O380">
        <v>0</v>
      </c>
      <c r="P380">
        <v>33</v>
      </c>
      <c r="Q380">
        <v>14</v>
      </c>
      <c r="R380">
        <v>0</v>
      </c>
      <c r="S380">
        <v>12</v>
      </c>
      <c r="T380">
        <v>0</v>
      </c>
      <c r="U380">
        <v>0</v>
      </c>
      <c r="V380">
        <v>0</v>
      </c>
      <c r="W380">
        <v>11</v>
      </c>
      <c r="X380">
        <v>105</v>
      </c>
      <c r="Y380">
        <v>60</v>
      </c>
      <c r="Z380">
        <v>106</v>
      </c>
      <c r="AA380">
        <v>0</v>
      </c>
      <c r="AB380">
        <v>107</v>
      </c>
      <c r="AC380">
        <v>1</v>
      </c>
      <c r="AD380">
        <v>51</v>
      </c>
      <c r="AE380">
        <v>7</v>
      </c>
      <c r="AF380">
        <v>0</v>
      </c>
      <c r="AG380">
        <v>101</v>
      </c>
      <c r="AH380">
        <v>0</v>
      </c>
      <c r="AI380">
        <v>7</v>
      </c>
      <c r="AJ380">
        <v>85</v>
      </c>
      <c r="AK380">
        <v>4</v>
      </c>
      <c r="AL380">
        <v>69</v>
      </c>
      <c r="AM380">
        <v>142</v>
      </c>
      <c r="AN380">
        <v>0</v>
      </c>
      <c r="AO380">
        <v>93</v>
      </c>
      <c r="AP380">
        <v>0</v>
      </c>
      <c r="AQ380">
        <v>74</v>
      </c>
      <c r="AR380">
        <v>9</v>
      </c>
      <c r="AS380">
        <v>44</v>
      </c>
      <c r="AT380">
        <v>0</v>
      </c>
      <c r="AU380">
        <v>7</v>
      </c>
      <c r="AV380">
        <v>55</v>
      </c>
      <c r="AW380">
        <v>85</v>
      </c>
      <c r="AX380">
        <v>0</v>
      </c>
      <c r="AY380">
        <v>50</v>
      </c>
      <c r="AZ380">
        <v>80</v>
      </c>
      <c r="BA380">
        <v>138</v>
      </c>
      <c r="BB380">
        <v>14</v>
      </c>
      <c r="BC380">
        <v>9</v>
      </c>
      <c r="BD380">
        <v>34</v>
      </c>
      <c r="BE380">
        <v>240</v>
      </c>
      <c r="BF380">
        <v>0</v>
      </c>
    </row>
    <row r="381" spans="1:58">
      <c r="A381" s="4" t="s">
        <v>393</v>
      </c>
      <c r="B381" s="5" t="s">
        <v>394</v>
      </c>
      <c r="C381" s="5" t="s">
        <v>289</v>
      </c>
      <c r="D381" s="5" t="s">
        <v>7</v>
      </c>
      <c r="E381">
        <v>2</v>
      </c>
      <c r="F381">
        <v>1</v>
      </c>
      <c r="G381">
        <v>0</v>
      </c>
      <c r="H381">
        <v>1</v>
      </c>
      <c r="I381">
        <v>0</v>
      </c>
      <c r="J381">
        <v>0</v>
      </c>
      <c r="K381">
        <v>3</v>
      </c>
      <c r="L381">
        <v>0</v>
      </c>
      <c r="M381">
        <v>1</v>
      </c>
      <c r="N381">
        <v>0</v>
      </c>
      <c r="O381">
        <v>0</v>
      </c>
      <c r="P381">
        <v>0</v>
      </c>
      <c r="Q381">
        <v>2</v>
      </c>
      <c r="R381">
        <v>0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1</v>
      </c>
      <c r="AL381">
        <v>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1</v>
      </c>
      <c r="AX381">
        <v>0</v>
      </c>
      <c r="AY381">
        <v>1</v>
      </c>
      <c r="AZ381">
        <v>1</v>
      </c>
      <c r="BA381">
        <v>0</v>
      </c>
      <c r="BB381">
        <v>1</v>
      </c>
      <c r="BC381">
        <v>1</v>
      </c>
      <c r="BD381">
        <v>1</v>
      </c>
      <c r="BE381">
        <v>1</v>
      </c>
      <c r="BF381">
        <v>1</v>
      </c>
    </row>
    <row r="382" spans="1:58">
      <c r="A382" s="4" t="s">
        <v>395</v>
      </c>
      <c r="B382" s="5" t="s">
        <v>396</v>
      </c>
      <c r="C382" s="5" t="s">
        <v>289</v>
      </c>
      <c r="D382" s="5" t="s">
        <v>7</v>
      </c>
      <c r="E382">
        <v>10</v>
      </c>
      <c r="F382">
        <v>1</v>
      </c>
      <c r="G382">
        <v>2</v>
      </c>
      <c r="H382">
        <v>10</v>
      </c>
      <c r="I382">
        <v>0</v>
      </c>
      <c r="J382">
        <v>1</v>
      </c>
      <c r="K382">
        <v>5</v>
      </c>
      <c r="L382">
        <v>0</v>
      </c>
      <c r="M382">
        <v>6</v>
      </c>
      <c r="N382">
        <v>0</v>
      </c>
      <c r="O382">
        <v>0</v>
      </c>
      <c r="P382">
        <v>0</v>
      </c>
      <c r="Q382">
        <v>7</v>
      </c>
      <c r="R382">
        <v>0</v>
      </c>
      <c r="S382">
        <v>11</v>
      </c>
      <c r="T382">
        <v>0</v>
      </c>
      <c r="U382">
        <v>0</v>
      </c>
      <c r="V382">
        <v>1</v>
      </c>
      <c r="W382">
        <v>1</v>
      </c>
      <c r="X382">
        <v>5</v>
      </c>
      <c r="Y382">
        <v>4</v>
      </c>
      <c r="Z382">
        <v>2</v>
      </c>
      <c r="AA382">
        <v>0</v>
      </c>
      <c r="AB382">
        <v>3</v>
      </c>
      <c r="AC382">
        <v>0</v>
      </c>
      <c r="AD382">
        <v>10</v>
      </c>
      <c r="AE382">
        <v>0</v>
      </c>
      <c r="AF382">
        <v>0</v>
      </c>
      <c r="AG382">
        <v>0</v>
      </c>
      <c r="AH382">
        <v>0</v>
      </c>
      <c r="AI382">
        <v>2</v>
      </c>
      <c r="AJ382">
        <v>5</v>
      </c>
      <c r="AK382">
        <v>1</v>
      </c>
      <c r="AL382">
        <v>3</v>
      </c>
      <c r="AM382">
        <v>2</v>
      </c>
      <c r="AN382">
        <v>0</v>
      </c>
      <c r="AO382">
        <v>5</v>
      </c>
      <c r="AP382">
        <v>0</v>
      </c>
      <c r="AQ382">
        <v>5</v>
      </c>
      <c r="AR382">
        <v>3</v>
      </c>
      <c r="AS382">
        <v>9</v>
      </c>
      <c r="AT382">
        <v>0</v>
      </c>
      <c r="AU382">
        <v>0</v>
      </c>
      <c r="AV382">
        <v>0</v>
      </c>
      <c r="AW382">
        <v>3</v>
      </c>
      <c r="AX382">
        <v>0</v>
      </c>
      <c r="AY382">
        <v>4</v>
      </c>
      <c r="AZ382">
        <v>3</v>
      </c>
      <c r="BA382">
        <v>4</v>
      </c>
      <c r="BB382">
        <v>2</v>
      </c>
      <c r="BC382">
        <v>0</v>
      </c>
      <c r="BD382">
        <v>2</v>
      </c>
      <c r="BE382">
        <v>3</v>
      </c>
      <c r="BF382">
        <v>1</v>
      </c>
    </row>
    <row r="383" spans="1:58">
      <c r="A383" s="4" t="s">
        <v>397</v>
      </c>
      <c r="B383" s="5" t="s">
        <v>398</v>
      </c>
      <c r="C383" s="5" t="s">
        <v>342</v>
      </c>
      <c r="D383" s="5" t="s">
        <v>7</v>
      </c>
      <c r="E383">
        <v>46</v>
      </c>
      <c r="F383">
        <v>0</v>
      </c>
      <c r="G383">
        <v>0</v>
      </c>
      <c r="H383">
        <v>0</v>
      </c>
      <c r="I383">
        <v>0</v>
      </c>
      <c r="J383">
        <v>1</v>
      </c>
      <c r="K383">
        <v>20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39</v>
      </c>
      <c r="R383">
        <v>0</v>
      </c>
      <c r="S383">
        <v>36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2</v>
      </c>
      <c r="AC383">
        <v>0</v>
      </c>
      <c r="AD383">
        <v>5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4</v>
      </c>
      <c r="AL383">
        <v>2</v>
      </c>
      <c r="AM383">
        <v>0</v>
      </c>
      <c r="AN383">
        <v>0</v>
      </c>
      <c r="AO383">
        <v>21</v>
      </c>
      <c r="AP383">
        <v>0</v>
      </c>
      <c r="AQ383">
        <v>0</v>
      </c>
      <c r="AR383">
        <v>0</v>
      </c>
      <c r="AS383">
        <v>2</v>
      </c>
      <c r="AT383">
        <v>0</v>
      </c>
      <c r="AU383">
        <v>0</v>
      </c>
      <c r="AV383">
        <v>0</v>
      </c>
      <c r="AW383">
        <v>1</v>
      </c>
      <c r="AX383">
        <v>0</v>
      </c>
      <c r="AY383">
        <v>2</v>
      </c>
      <c r="AZ383">
        <v>0</v>
      </c>
      <c r="BA383">
        <v>21</v>
      </c>
      <c r="BB383">
        <v>0</v>
      </c>
      <c r="BC383">
        <v>0</v>
      </c>
      <c r="BD383">
        <v>0</v>
      </c>
      <c r="BE383">
        <v>0</v>
      </c>
      <c r="BF383">
        <v>0</v>
      </c>
    </row>
    <row r="384" spans="1:58">
      <c r="A384" s="4" t="s">
        <v>399</v>
      </c>
      <c r="B384" s="5" t="s">
        <v>400</v>
      </c>
      <c r="C384" s="5" t="s">
        <v>243</v>
      </c>
      <c r="D384" s="5" t="s">
        <v>7</v>
      </c>
      <c r="E384">
        <v>2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3</v>
      </c>
      <c r="L384">
        <v>1</v>
      </c>
      <c r="M384">
        <v>2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</v>
      </c>
      <c r="T384">
        <v>1</v>
      </c>
      <c r="U384">
        <v>2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1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</row>
    <row r="385" spans="1:58">
      <c r="A385" s="4" t="s">
        <v>401</v>
      </c>
      <c r="B385" s="5" t="s">
        <v>402</v>
      </c>
      <c r="C385" s="5" t="s">
        <v>243</v>
      </c>
      <c r="D385" s="5" t="s">
        <v>7</v>
      </c>
      <c r="E385">
        <v>42</v>
      </c>
      <c r="F385">
        <v>30</v>
      </c>
      <c r="G385">
        <v>11</v>
      </c>
      <c r="H385">
        <v>0</v>
      </c>
      <c r="I385">
        <v>0</v>
      </c>
      <c r="J385">
        <v>3</v>
      </c>
      <c r="K385">
        <v>17</v>
      </c>
      <c r="L385">
        <v>0</v>
      </c>
      <c r="M385">
        <v>1</v>
      </c>
      <c r="N385">
        <v>0</v>
      </c>
      <c r="O385">
        <v>3</v>
      </c>
      <c r="P385">
        <v>0</v>
      </c>
      <c r="Q385">
        <v>14</v>
      </c>
      <c r="R385">
        <v>0</v>
      </c>
      <c r="S385">
        <v>82</v>
      </c>
      <c r="T385">
        <v>0</v>
      </c>
      <c r="U385">
        <v>21</v>
      </c>
      <c r="V385">
        <v>0</v>
      </c>
      <c r="W385">
        <v>1</v>
      </c>
      <c r="X385">
        <v>2</v>
      </c>
      <c r="Y385">
        <v>3</v>
      </c>
      <c r="Z385">
        <v>4</v>
      </c>
      <c r="AA385">
        <v>0</v>
      </c>
      <c r="AB385">
        <v>2</v>
      </c>
      <c r="AC385">
        <v>1</v>
      </c>
      <c r="AD385">
        <v>2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1</v>
      </c>
      <c r="AK385">
        <v>0</v>
      </c>
      <c r="AL385">
        <v>2</v>
      </c>
      <c r="AM385">
        <v>0</v>
      </c>
      <c r="AN385">
        <v>0</v>
      </c>
      <c r="AO385">
        <v>4</v>
      </c>
      <c r="AP385">
        <v>0</v>
      </c>
      <c r="AQ385">
        <v>1</v>
      </c>
      <c r="AR385">
        <v>1</v>
      </c>
      <c r="AS385">
        <v>0</v>
      </c>
      <c r="AT385">
        <v>0</v>
      </c>
      <c r="AU385">
        <v>0</v>
      </c>
      <c r="AV385">
        <v>0</v>
      </c>
      <c r="AW385">
        <v>7</v>
      </c>
      <c r="AX385">
        <v>0</v>
      </c>
      <c r="AY385">
        <v>0</v>
      </c>
      <c r="AZ385">
        <v>0</v>
      </c>
      <c r="BA385">
        <v>1</v>
      </c>
      <c r="BB385">
        <v>2</v>
      </c>
      <c r="BC385">
        <v>1</v>
      </c>
      <c r="BD385">
        <v>1</v>
      </c>
      <c r="BE385">
        <v>2</v>
      </c>
      <c r="BF385">
        <v>0</v>
      </c>
    </row>
    <row r="386" spans="1:58">
      <c r="A386" s="4" t="s">
        <v>403</v>
      </c>
      <c r="B386" s="5" t="s">
        <v>404</v>
      </c>
      <c r="C386" s="5" t="s">
        <v>405</v>
      </c>
      <c r="D386" s="5" t="s">
        <v>7</v>
      </c>
      <c r="E386">
        <v>26</v>
      </c>
      <c r="F386">
        <v>4</v>
      </c>
      <c r="G386">
        <v>0</v>
      </c>
      <c r="H386">
        <v>0</v>
      </c>
      <c r="I386">
        <v>0</v>
      </c>
      <c r="J386">
        <v>0</v>
      </c>
      <c r="K386">
        <v>46</v>
      </c>
      <c r="L386">
        <v>0</v>
      </c>
      <c r="M386">
        <v>8</v>
      </c>
      <c r="N386">
        <v>0</v>
      </c>
      <c r="O386">
        <v>0</v>
      </c>
      <c r="P386">
        <v>4</v>
      </c>
      <c r="Q386">
        <v>0</v>
      </c>
      <c r="R386">
        <v>0</v>
      </c>
      <c r="S386">
        <v>16</v>
      </c>
      <c r="T386">
        <v>0</v>
      </c>
      <c r="U386">
        <v>0</v>
      </c>
      <c r="V386">
        <v>0</v>
      </c>
      <c r="W386">
        <v>14</v>
      </c>
      <c r="X386">
        <v>11</v>
      </c>
      <c r="Y386">
        <v>3</v>
      </c>
      <c r="Z386">
        <v>7</v>
      </c>
      <c r="AA386">
        <v>0</v>
      </c>
      <c r="AB386">
        <v>16</v>
      </c>
      <c r="AC386">
        <v>0</v>
      </c>
      <c r="AD386">
        <v>10</v>
      </c>
      <c r="AE386">
        <v>1</v>
      </c>
      <c r="AF386">
        <v>0</v>
      </c>
      <c r="AG386">
        <v>0</v>
      </c>
      <c r="AH386">
        <v>0</v>
      </c>
      <c r="AI386">
        <v>18</v>
      </c>
      <c r="AJ386">
        <v>17</v>
      </c>
      <c r="AK386">
        <v>1</v>
      </c>
      <c r="AL386">
        <v>6</v>
      </c>
      <c r="AM386">
        <v>0</v>
      </c>
      <c r="AN386">
        <v>0</v>
      </c>
      <c r="AO386">
        <v>23</v>
      </c>
      <c r="AP386">
        <v>0</v>
      </c>
      <c r="AQ386">
        <v>5</v>
      </c>
      <c r="AR386">
        <v>0</v>
      </c>
      <c r="AS386">
        <v>0</v>
      </c>
      <c r="AT386">
        <v>0</v>
      </c>
      <c r="AU386">
        <v>12</v>
      </c>
      <c r="AV386">
        <v>0</v>
      </c>
      <c r="AW386">
        <v>0</v>
      </c>
      <c r="AX386">
        <v>0</v>
      </c>
      <c r="AY386">
        <v>14</v>
      </c>
      <c r="AZ386">
        <v>0</v>
      </c>
      <c r="BA386">
        <v>1</v>
      </c>
      <c r="BB386">
        <v>0</v>
      </c>
      <c r="BC386">
        <v>1</v>
      </c>
      <c r="BD386">
        <v>3</v>
      </c>
      <c r="BE386">
        <v>0</v>
      </c>
      <c r="BF386">
        <v>1</v>
      </c>
    </row>
    <row r="387" spans="1:58">
      <c r="A387" s="4" t="s">
        <v>406</v>
      </c>
      <c r="B387" s="5" t="s">
        <v>407</v>
      </c>
      <c r="C387" s="5" t="s">
        <v>274</v>
      </c>
      <c r="D387" s="5" t="s">
        <v>7</v>
      </c>
      <c r="E387">
        <v>4</v>
      </c>
      <c r="F387">
        <v>1</v>
      </c>
      <c r="G387">
        <v>0</v>
      </c>
      <c r="H387">
        <v>0</v>
      </c>
      <c r="I387">
        <v>0</v>
      </c>
      <c r="J387">
        <v>0</v>
      </c>
      <c r="K387">
        <v>3</v>
      </c>
      <c r="L387">
        <v>0</v>
      </c>
      <c r="M387">
        <v>1</v>
      </c>
      <c r="N387">
        <v>0</v>
      </c>
      <c r="O387">
        <v>0</v>
      </c>
      <c r="P387">
        <v>0</v>
      </c>
      <c r="Q387">
        <v>2</v>
      </c>
      <c r="R387">
        <v>1</v>
      </c>
      <c r="S387">
        <v>1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3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5</v>
      </c>
      <c r="AK387">
        <v>0</v>
      </c>
      <c r="AL387">
        <v>5</v>
      </c>
      <c r="AM387">
        <v>0</v>
      </c>
      <c r="AN387">
        <v>0</v>
      </c>
      <c r="AO387">
        <v>2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3</v>
      </c>
      <c r="AZ387">
        <v>0</v>
      </c>
      <c r="BA387">
        <v>1</v>
      </c>
      <c r="BB387">
        <v>0</v>
      </c>
      <c r="BC387">
        <v>2</v>
      </c>
      <c r="BD387">
        <v>0</v>
      </c>
      <c r="BE387">
        <v>1</v>
      </c>
      <c r="BF387">
        <v>0</v>
      </c>
    </row>
    <row r="388" spans="1:58">
      <c r="A388" s="4" t="s">
        <v>408</v>
      </c>
      <c r="B388" s="5" t="s">
        <v>409</v>
      </c>
      <c r="C388" s="5" t="s">
        <v>405</v>
      </c>
      <c r="D388" s="5" t="s">
        <v>7</v>
      </c>
      <c r="E388">
        <v>40</v>
      </c>
      <c r="F388">
        <v>7</v>
      </c>
      <c r="G388">
        <v>0</v>
      </c>
      <c r="H388">
        <v>0</v>
      </c>
      <c r="I388">
        <v>0</v>
      </c>
      <c r="J388">
        <v>0</v>
      </c>
      <c r="K388">
        <v>13</v>
      </c>
      <c r="L388">
        <v>19</v>
      </c>
      <c r="M388">
        <v>2</v>
      </c>
      <c r="N388">
        <v>21</v>
      </c>
      <c r="O388">
        <v>0</v>
      </c>
      <c r="P388">
        <v>11</v>
      </c>
      <c r="Q388">
        <v>43</v>
      </c>
      <c r="R388">
        <v>0</v>
      </c>
      <c r="S388">
        <v>16</v>
      </c>
      <c r="T388">
        <v>0</v>
      </c>
      <c r="U388">
        <v>0</v>
      </c>
      <c r="V388">
        <v>0</v>
      </c>
      <c r="W388">
        <v>12</v>
      </c>
      <c r="X388">
        <v>9</v>
      </c>
      <c r="Y388">
        <v>1</v>
      </c>
      <c r="Z388">
        <v>0</v>
      </c>
      <c r="AA388">
        <v>0</v>
      </c>
      <c r="AB388">
        <v>0</v>
      </c>
      <c r="AC388">
        <v>20</v>
      </c>
      <c r="AD388">
        <v>0</v>
      </c>
      <c r="AE388">
        <v>0</v>
      </c>
      <c r="AF388">
        <v>2</v>
      </c>
      <c r="AG388">
        <v>0</v>
      </c>
      <c r="AH388">
        <v>0</v>
      </c>
      <c r="AI388">
        <v>0</v>
      </c>
      <c r="AJ388">
        <v>2</v>
      </c>
      <c r="AK388">
        <v>1</v>
      </c>
      <c r="AL388">
        <v>11</v>
      </c>
      <c r="AM388">
        <v>9</v>
      </c>
      <c r="AN388">
        <v>0</v>
      </c>
      <c r="AO388">
        <v>0</v>
      </c>
      <c r="AP388">
        <v>0</v>
      </c>
      <c r="AQ388">
        <v>0</v>
      </c>
      <c r="AR388">
        <v>2</v>
      </c>
      <c r="AS388">
        <v>13</v>
      </c>
      <c r="AT388">
        <v>0</v>
      </c>
      <c r="AU388">
        <v>0</v>
      </c>
      <c r="AV388">
        <v>0</v>
      </c>
      <c r="AW388">
        <v>7</v>
      </c>
      <c r="AX388">
        <v>0</v>
      </c>
      <c r="AY388">
        <v>5</v>
      </c>
      <c r="AZ388">
        <v>2</v>
      </c>
      <c r="BA388">
        <v>17</v>
      </c>
      <c r="BB388">
        <v>10</v>
      </c>
      <c r="BC388">
        <v>0</v>
      </c>
      <c r="BD388">
        <v>19</v>
      </c>
      <c r="BE388">
        <v>0</v>
      </c>
      <c r="BF388">
        <v>1</v>
      </c>
    </row>
    <row r="389" spans="1:58">
      <c r="A389" s="4" t="s">
        <v>410</v>
      </c>
      <c r="B389" s="5" t="s">
        <v>411</v>
      </c>
      <c r="C389" s="5" t="s">
        <v>405</v>
      </c>
      <c r="D389" s="5" t="s">
        <v>7</v>
      </c>
      <c r="E389">
        <v>79</v>
      </c>
      <c r="F389">
        <v>55</v>
      </c>
      <c r="G389">
        <v>4</v>
      </c>
      <c r="H389">
        <v>9</v>
      </c>
      <c r="I389">
        <v>0</v>
      </c>
      <c r="J389">
        <v>1</v>
      </c>
      <c r="K389">
        <v>60</v>
      </c>
      <c r="L389">
        <v>16</v>
      </c>
      <c r="M389">
        <v>12</v>
      </c>
      <c r="N389">
        <v>11</v>
      </c>
      <c r="O389">
        <v>6</v>
      </c>
      <c r="P389">
        <v>0</v>
      </c>
      <c r="Q389">
        <v>21</v>
      </c>
      <c r="R389">
        <v>0</v>
      </c>
      <c r="S389">
        <v>24</v>
      </c>
      <c r="T389">
        <v>0</v>
      </c>
      <c r="U389">
        <v>0</v>
      </c>
      <c r="V389">
        <v>2</v>
      </c>
      <c r="W389">
        <v>15</v>
      </c>
      <c r="X389">
        <v>8</v>
      </c>
      <c r="Y389">
        <v>7</v>
      </c>
      <c r="Z389">
        <v>13</v>
      </c>
      <c r="AA389">
        <v>9</v>
      </c>
      <c r="AB389">
        <v>7</v>
      </c>
      <c r="AC389">
        <v>1</v>
      </c>
      <c r="AD389">
        <v>4</v>
      </c>
      <c r="AE389">
        <v>1</v>
      </c>
      <c r="AF389">
        <v>0</v>
      </c>
      <c r="AG389">
        <v>2</v>
      </c>
      <c r="AH389">
        <v>0</v>
      </c>
      <c r="AI389">
        <v>2</v>
      </c>
      <c r="AJ389">
        <v>3</v>
      </c>
      <c r="AK389">
        <v>4</v>
      </c>
      <c r="AL389">
        <v>4</v>
      </c>
      <c r="AM389">
        <v>5</v>
      </c>
      <c r="AN389">
        <v>5</v>
      </c>
      <c r="AO389">
        <v>66</v>
      </c>
      <c r="AP389">
        <v>1</v>
      </c>
      <c r="AQ389">
        <v>21</v>
      </c>
      <c r="AR389">
        <v>3</v>
      </c>
      <c r="AS389">
        <v>10</v>
      </c>
      <c r="AT389">
        <v>1</v>
      </c>
      <c r="AU389">
        <v>0</v>
      </c>
      <c r="AV389">
        <v>0</v>
      </c>
      <c r="AW389">
        <v>0</v>
      </c>
      <c r="AX389">
        <v>0</v>
      </c>
      <c r="AY389">
        <v>4</v>
      </c>
      <c r="AZ389">
        <v>0</v>
      </c>
      <c r="BA389">
        <v>10</v>
      </c>
      <c r="BB389">
        <v>12</v>
      </c>
      <c r="BC389">
        <v>7</v>
      </c>
      <c r="BD389">
        <v>44</v>
      </c>
      <c r="BE389">
        <v>3</v>
      </c>
      <c r="BF389">
        <v>0</v>
      </c>
    </row>
    <row r="390" spans="1:58">
      <c r="A390" s="4" t="s">
        <v>412</v>
      </c>
      <c r="B390" s="5" t="s">
        <v>467</v>
      </c>
      <c r="C390" s="5" t="s">
        <v>279</v>
      </c>
      <c r="D390" s="5" t="s">
        <v>7</v>
      </c>
      <c r="E390">
        <v>71</v>
      </c>
      <c r="F390">
        <v>16</v>
      </c>
      <c r="G390">
        <v>1</v>
      </c>
      <c r="H390">
        <v>17</v>
      </c>
      <c r="I390">
        <v>0</v>
      </c>
      <c r="J390">
        <v>2</v>
      </c>
      <c r="K390">
        <v>90</v>
      </c>
      <c r="L390">
        <v>4</v>
      </c>
      <c r="M390">
        <v>0</v>
      </c>
      <c r="N390">
        <v>0</v>
      </c>
      <c r="O390">
        <v>0</v>
      </c>
      <c r="P390">
        <v>0</v>
      </c>
      <c r="Q390">
        <v>24</v>
      </c>
      <c r="R390">
        <v>0</v>
      </c>
      <c r="S390">
        <v>8</v>
      </c>
      <c r="T390">
        <v>0</v>
      </c>
      <c r="U390">
        <v>0</v>
      </c>
      <c r="V390">
        <v>0</v>
      </c>
      <c r="W390">
        <v>0</v>
      </c>
      <c r="X390">
        <v>1</v>
      </c>
      <c r="Y390">
        <v>4</v>
      </c>
      <c r="Z390">
        <v>13</v>
      </c>
      <c r="AA390">
        <v>0</v>
      </c>
      <c r="AB390">
        <v>0</v>
      </c>
      <c r="AC390">
        <v>0</v>
      </c>
      <c r="AD390">
        <v>13</v>
      </c>
      <c r="AE390">
        <v>2</v>
      </c>
      <c r="AF390">
        <v>0</v>
      </c>
      <c r="AG390">
        <v>0</v>
      </c>
      <c r="AH390">
        <v>0</v>
      </c>
      <c r="AI390">
        <v>11</v>
      </c>
      <c r="AJ390">
        <v>5</v>
      </c>
      <c r="AK390">
        <v>29</v>
      </c>
      <c r="AL390">
        <v>11</v>
      </c>
      <c r="AM390">
        <v>0</v>
      </c>
      <c r="AN390">
        <v>0</v>
      </c>
      <c r="AO390">
        <v>44</v>
      </c>
      <c r="AP390">
        <v>0</v>
      </c>
      <c r="AQ390">
        <v>3</v>
      </c>
      <c r="AR390">
        <v>5</v>
      </c>
      <c r="AS390">
        <v>3</v>
      </c>
      <c r="AT390">
        <v>0</v>
      </c>
      <c r="AU390">
        <v>0</v>
      </c>
      <c r="AV390">
        <v>1</v>
      </c>
      <c r="AW390">
        <v>18</v>
      </c>
      <c r="AX390">
        <v>0</v>
      </c>
      <c r="AY390">
        <v>5</v>
      </c>
      <c r="AZ390">
        <v>0</v>
      </c>
      <c r="BA390">
        <v>11</v>
      </c>
      <c r="BB390">
        <v>2</v>
      </c>
      <c r="BC390">
        <v>0</v>
      </c>
      <c r="BD390">
        <v>26</v>
      </c>
      <c r="BE390">
        <v>2</v>
      </c>
      <c r="BF390">
        <v>0</v>
      </c>
    </row>
    <row r="391" spans="1:58">
      <c r="A391" s="4" t="s">
        <v>414</v>
      </c>
      <c r="B391" s="5" t="s">
        <v>415</v>
      </c>
      <c r="C391" s="5" t="s">
        <v>246</v>
      </c>
      <c r="D391" s="5" t="s">
        <v>7</v>
      </c>
      <c r="E391">
        <v>17</v>
      </c>
      <c r="F391">
        <v>4</v>
      </c>
      <c r="G391">
        <v>0</v>
      </c>
      <c r="H391">
        <v>1</v>
      </c>
      <c r="I391">
        <v>1</v>
      </c>
      <c r="J391">
        <v>0</v>
      </c>
      <c r="K391">
        <v>3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2</v>
      </c>
      <c r="R391">
        <v>0</v>
      </c>
      <c r="S391">
        <v>2</v>
      </c>
      <c r="T391">
        <v>0</v>
      </c>
      <c r="U391">
        <v>0</v>
      </c>
      <c r="V391">
        <v>1</v>
      </c>
      <c r="W391">
        <v>0</v>
      </c>
      <c r="X391">
        <v>0</v>
      </c>
      <c r="Y391">
        <v>3</v>
      </c>
      <c r="Z391">
        <v>5</v>
      </c>
      <c r="AA391">
        <v>0</v>
      </c>
      <c r="AB391">
        <v>1</v>
      </c>
      <c r="AC391">
        <v>0</v>
      </c>
      <c r="AD391">
        <v>3</v>
      </c>
      <c r="AE391">
        <v>5</v>
      </c>
      <c r="AF391">
        <v>0</v>
      </c>
      <c r="AG391">
        <v>0</v>
      </c>
      <c r="AH391">
        <v>0</v>
      </c>
      <c r="AI391">
        <v>0</v>
      </c>
      <c r="AJ391">
        <v>7</v>
      </c>
      <c r="AK391">
        <v>1</v>
      </c>
      <c r="AL391">
        <v>10</v>
      </c>
      <c r="AM391">
        <v>5</v>
      </c>
      <c r="AN391">
        <v>0</v>
      </c>
      <c r="AO391">
        <v>2</v>
      </c>
      <c r="AP391">
        <v>1</v>
      </c>
      <c r="AQ391">
        <v>3</v>
      </c>
      <c r="AR391">
        <v>2</v>
      </c>
      <c r="AS391">
        <v>1</v>
      </c>
      <c r="AT391">
        <v>0</v>
      </c>
      <c r="AU391">
        <v>0</v>
      </c>
      <c r="AV391">
        <v>0</v>
      </c>
      <c r="AW391">
        <v>1</v>
      </c>
      <c r="AX391">
        <v>0</v>
      </c>
      <c r="AY391">
        <v>8</v>
      </c>
      <c r="AZ391">
        <v>0</v>
      </c>
      <c r="BA391">
        <v>1</v>
      </c>
      <c r="BB391">
        <v>2</v>
      </c>
      <c r="BC391">
        <v>2</v>
      </c>
      <c r="BD391">
        <v>2</v>
      </c>
      <c r="BE391">
        <v>0</v>
      </c>
      <c r="BF391">
        <v>0</v>
      </c>
    </row>
    <row r="392" spans="1:58">
      <c r="A392" s="4" t="s">
        <v>416</v>
      </c>
      <c r="B392" s="5" t="s">
        <v>417</v>
      </c>
      <c r="C392" s="5" t="s">
        <v>263</v>
      </c>
      <c r="D392" s="5" t="s">
        <v>7</v>
      </c>
      <c r="E392">
        <v>24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23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4</v>
      </c>
      <c r="R392">
        <v>0</v>
      </c>
      <c r="S392">
        <v>0</v>
      </c>
      <c r="T392">
        <v>0</v>
      </c>
      <c r="U392">
        <v>0</v>
      </c>
      <c r="V392">
        <v>1</v>
      </c>
      <c r="W392">
        <v>0</v>
      </c>
      <c r="X392">
        <v>4</v>
      </c>
      <c r="Y392">
        <v>0</v>
      </c>
      <c r="Z392">
        <v>6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6</v>
      </c>
      <c r="AK392">
        <v>5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1</v>
      </c>
      <c r="AS392">
        <v>1</v>
      </c>
      <c r="AT392">
        <v>0</v>
      </c>
      <c r="AU392">
        <v>0</v>
      </c>
      <c r="AV392">
        <v>0</v>
      </c>
      <c r="AW392">
        <v>14</v>
      </c>
      <c r="AX392">
        <v>0</v>
      </c>
      <c r="AY392">
        <v>4</v>
      </c>
      <c r="AZ392">
        <v>0</v>
      </c>
      <c r="BA392">
        <v>0</v>
      </c>
      <c r="BB392">
        <v>0</v>
      </c>
      <c r="BC392">
        <v>3</v>
      </c>
      <c r="BD392">
        <v>0</v>
      </c>
      <c r="BE392">
        <v>0</v>
      </c>
      <c r="BF392">
        <v>0</v>
      </c>
    </row>
    <row r="393" spans="1:58">
      <c r="A393" s="4" t="s">
        <v>418</v>
      </c>
      <c r="B393" s="5" t="s">
        <v>419</v>
      </c>
      <c r="C393" s="5" t="s">
        <v>263</v>
      </c>
      <c r="D393" s="5" t="s">
        <v>7</v>
      </c>
      <c r="E393">
        <v>14</v>
      </c>
      <c r="F393">
        <v>12</v>
      </c>
      <c r="G393">
        <v>0</v>
      </c>
      <c r="H393">
        <v>0</v>
      </c>
      <c r="I393">
        <v>0</v>
      </c>
      <c r="J393">
        <v>0</v>
      </c>
      <c r="K393">
        <v>14</v>
      </c>
      <c r="L393">
        <v>3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25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4</v>
      </c>
      <c r="AM393">
        <v>0</v>
      </c>
      <c r="AN393">
        <v>0</v>
      </c>
      <c r="AO393">
        <v>8</v>
      </c>
      <c r="AP393">
        <v>0</v>
      </c>
      <c r="AQ393">
        <v>0</v>
      </c>
      <c r="AR393">
        <v>0</v>
      </c>
      <c r="AS393">
        <v>2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5</v>
      </c>
      <c r="AZ393">
        <v>0</v>
      </c>
      <c r="BA393">
        <v>21</v>
      </c>
      <c r="BB393">
        <v>0</v>
      </c>
      <c r="BC393">
        <v>0</v>
      </c>
      <c r="BD393">
        <v>0</v>
      </c>
      <c r="BE393">
        <v>0</v>
      </c>
      <c r="BF393">
        <v>0</v>
      </c>
    </row>
    <row r="394" spans="1:58">
      <c r="A394" s="4" t="s">
        <v>420</v>
      </c>
      <c r="B394" s="5" t="s">
        <v>421</v>
      </c>
      <c r="C394" s="5" t="s">
        <v>251</v>
      </c>
      <c r="D394" s="5" t="s">
        <v>7</v>
      </c>
      <c r="E394">
        <v>13</v>
      </c>
      <c r="F394">
        <v>5</v>
      </c>
      <c r="G394">
        <v>0</v>
      </c>
      <c r="H394">
        <v>1</v>
      </c>
      <c r="I394">
        <v>0</v>
      </c>
      <c r="J394">
        <v>1</v>
      </c>
      <c r="K394">
        <v>10</v>
      </c>
      <c r="L394">
        <v>1</v>
      </c>
      <c r="M394">
        <v>0</v>
      </c>
      <c r="N394">
        <v>0</v>
      </c>
      <c r="O394">
        <v>0</v>
      </c>
      <c r="P394">
        <v>0</v>
      </c>
      <c r="Q394">
        <v>1</v>
      </c>
      <c r="R394">
        <v>1</v>
      </c>
      <c r="S394">
        <v>15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1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4</v>
      </c>
      <c r="AK394">
        <v>2</v>
      </c>
      <c r="AL394">
        <v>2</v>
      </c>
      <c r="AM394">
        <v>0</v>
      </c>
      <c r="AN394">
        <v>0</v>
      </c>
      <c r="AO394">
        <v>2</v>
      </c>
      <c r="AP394">
        <v>0</v>
      </c>
      <c r="AQ394">
        <v>1</v>
      </c>
      <c r="AR394">
        <v>1</v>
      </c>
      <c r="AS394">
        <v>0</v>
      </c>
      <c r="AT394">
        <v>0</v>
      </c>
      <c r="AU394">
        <v>0</v>
      </c>
      <c r="AV394">
        <v>0</v>
      </c>
      <c r="AW394">
        <v>8</v>
      </c>
      <c r="AX394">
        <v>1</v>
      </c>
      <c r="AY394">
        <v>2</v>
      </c>
      <c r="AZ394">
        <v>0</v>
      </c>
      <c r="BA394">
        <v>2</v>
      </c>
      <c r="BB394">
        <v>1</v>
      </c>
      <c r="BC394">
        <v>0</v>
      </c>
      <c r="BD394">
        <v>1</v>
      </c>
      <c r="BE394">
        <v>1</v>
      </c>
      <c r="BF394">
        <v>0</v>
      </c>
    </row>
    <row r="395" spans="1:58">
      <c r="A395" s="4" t="s">
        <v>422</v>
      </c>
      <c r="B395" s="5" t="s">
        <v>423</v>
      </c>
      <c r="C395" s="5" t="s">
        <v>251</v>
      </c>
      <c r="D395" s="5" t="s">
        <v>7</v>
      </c>
      <c r="E395">
        <v>3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34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8</v>
      </c>
      <c r="R395">
        <v>0</v>
      </c>
      <c r="S395">
        <v>11</v>
      </c>
      <c r="T395">
        <v>0</v>
      </c>
      <c r="U395">
        <v>0</v>
      </c>
      <c r="V395">
        <v>0</v>
      </c>
      <c r="W395">
        <v>1</v>
      </c>
      <c r="X395">
        <v>2</v>
      </c>
      <c r="Y395">
        <v>1</v>
      </c>
      <c r="Z395">
        <v>0</v>
      </c>
      <c r="AA395">
        <v>0</v>
      </c>
      <c r="AB395">
        <v>1</v>
      </c>
      <c r="AC395">
        <v>0</v>
      </c>
      <c r="AD395">
        <v>4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8</v>
      </c>
      <c r="AM395">
        <v>1</v>
      </c>
      <c r="AN395">
        <v>0</v>
      </c>
      <c r="AO395">
        <v>3</v>
      </c>
      <c r="AP395">
        <v>0</v>
      </c>
      <c r="AQ395">
        <v>3</v>
      </c>
      <c r="AR395">
        <v>0</v>
      </c>
      <c r="AS395">
        <v>25</v>
      </c>
      <c r="AT395">
        <v>0</v>
      </c>
      <c r="AU395">
        <v>0</v>
      </c>
      <c r="AV395">
        <v>0</v>
      </c>
      <c r="AW395">
        <v>21</v>
      </c>
      <c r="AX395">
        <v>0</v>
      </c>
      <c r="AY395">
        <v>2</v>
      </c>
      <c r="AZ395">
        <v>0</v>
      </c>
      <c r="BA395">
        <v>17</v>
      </c>
      <c r="BB395">
        <v>0</v>
      </c>
      <c r="BC395">
        <v>12</v>
      </c>
      <c r="BD395">
        <v>3</v>
      </c>
      <c r="BE395">
        <v>2</v>
      </c>
      <c r="BF395">
        <v>0</v>
      </c>
    </row>
    <row r="396" spans="1:58">
      <c r="A396" s="4" t="s">
        <v>424</v>
      </c>
      <c r="B396" s="5" t="s">
        <v>425</v>
      </c>
      <c r="C396" s="5" t="s">
        <v>342</v>
      </c>
      <c r="D396" s="5" t="s">
        <v>7</v>
      </c>
      <c r="E396">
        <v>3</v>
      </c>
      <c r="F396">
        <v>0</v>
      </c>
      <c r="G396">
        <v>1</v>
      </c>
      <c r="H396">
        <v>0</v>
      </c>
      <c r="I396">
        <v>0</v>
      </c>
      <c r="J396">
        <v>0</v>
      </c>
      <c r="K396">
        <v>3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1</v>
      </c>
      <c r="R396">
        <v>0</v>
      </c>
      <c r="S396">
        <v>4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0</v>
      </c>
      <c r="AH396">
        <v>0</v>
      </c>
      <c r="AI396">
        <v>1</v>
      </c>
      <c r="AJ396">
        <v>1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</v>
      </c>
      <c r="AR396">
        <v>1</v>
      </c>
      <c r="AS396">
        <v>0</v>
      </c>
      <c r="AT396">
        <v>0</v>
      </c>
      <c r="AU396">
        <v>0</v>
      </c>
      <c r="AV396">
        <v>0</v>
      </c>
      <c r="AW396">
        <v>1</v>
      </c>
      <c r="AX396">
        <v>0</v>
      </c>
      <c r="AY396">
        <v>0</v>
      </c>
      <c r="AZ396">
        <v>0</v>
      </c>
      <c r="BA396">
        <v>1</v>
      </c>
      <c r="BB396">
        <v>0</v>
      </c>
      <c r="BC396">
        <v>0</v>
      </c>
      <c r="BD396">
        <v>0</v>
      </c>
      <c r="BE396">
        <v>1</v>
      </c>
      <c r="BF396">
        <v>0</v>
      </c>
    </row>
    <row r="397" spans="1:58">
      <c r="A397" s="4" t="s">
        <v>426</v>
      </c>
      <c r="B397" s="5" t="s">
        <v>427</v>
      </c>
      <c r="C397" s="5" t="s">
        <v>279</v>
      </c>
      <c r="D397" s="5" t="s">
        <v>7</v>
      </c>
      <c r="E397">
        <v>49</v>
      </c>
      <c r="F397">
        <v>17</v>
      </c>
      <c r="G397">
        <v>3</v>
      </c>
      <c r="H397">
        <v>4</v>
      </c>
      <c r="I397">
        <v>0</v>
      </c>
      <c r="J397">
        <v>0</v>
      </c>
      <c r="K397">
        <v>51</v>
      </c>
      <c r="L397">
        <v>1</v>
      </c>
      <c r="M397">
        <v>1</v>
      </c>
      <c r="N397">
        <v>3</v>
      </c>
      <c r="O397">
        <v>0</v>
      </c>
      <c r="P397">
        <v>3</v>
      </c>
      <c r="Q397">
        <v>33</v>
      </c>
      <c r="R397">
        <v>0</v>
      </c>
      <c r="S397">
        <v>18</v>
      </c>
      <c r="T397">
        <v>0</v>
      </c>
      <c r="U397">
        <v>0</v>
      </c>
      <c r="V397">
        <v>0</v>
      </c>
      <c r="W397">
        <v>2</v>
      </c>
      <c r="X397">
        <v>2</v>
      </c>
      <c r="Y397">
        <v>9</v>
      </c>
      <c r="Z397">
        <v>7</v>
      </c>
      <c r="AA397">
        <v>0</v>
      </c>
      <c r="AB397">
        <v>23</v>
      </c>
      <c r="AC397">
        <v>2</v>
      </c>
      <c r="AD397">
        <v>19</v>
      </c>
      <c r="AE397">
        <v>8</v>
      </c>
      <c r="AF397">
        <v>0</v>
      </c>
      <c r="AG397">
        <v>3</v>
      </c>
      <c r="AH397">
        <v>0</v>
      </c>
      <c r="AI397">
        <v>15</v>
      </c>
      <c r="AJ397">
        <v>9</v>
      </c>
      <c r="AK397">
        <v>6</v>
      </c>
      <c r="AL397">
        <v>16</v>
      </c>
      <c r="AM397">
        <v>10</v>
      </c>
      <c r="AN397">
        <v>2</v>
      </c>
      <c r="AO397">
        <v>31</v>
      </c>
      <c r="AP397">
        <v>8</v>
      </c>
      <c r="AQ397">
        <v>8</v>
      </c>
      <c r="AR397">
        <v>2</v>
      </c>
      <c r="AS397">
        <v>3</v>
      </c>
      <c r="AT397">
        <v>1</v>
      </c>
      <c r="AU397">
        <v>0</v>
      </c>
      <c r="AV397">
        <v>1</v>
      </c>
      <c r="AW397">
        <v>2</v>
      </c>
      <c r="AX397">
        <v>0</v>
      </c>
      <c r="AY397">
        <v>10</v>
      </c>
      <c r="AZ397">
        <v>3</v>
      </c>
      <c r="BA397">
        <v>11</v>
      </c>
      <c r="BB397">
        <v>24</v>
      </c>
      <c r="BC397">
        <v>11</v>
      </c>
      <c r="BD397">
        <v>16</v>
      </c>
      <c r="BE397">
        <v>7</v>
      </c>
      <c r="BF397">
        <v>9</v>
      </c>
    </row>
    <row r="398" spans="1:58">
      <c r="A398" s="4" t="s">
        <v>428</v>
      </c>
      <c r="B398" s="5" t="s">
        <v>429</v>
      </c>
      <c r="C398" s="5" t="s">
        <v>279</v>
      </c>
      <c r="D398" s="5" t="s">
        <v>7</v>
      </c>
      <c r="E398">
        <v>140</v>
      </c>
      <c r="F398">
        <v>95</v>
      </c>
      <c r="G398">
        <v>1</v>
      </c>
      <c r="H398">
        <v>6</v>
      </c>
      <c r="I398">
        <v>0</v>
      </c>
      <c r="J398">
        <v>2</v>
      </c>
      <c r="K398">
        <v>46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11</v>
      </c>
      <c r="R398">
        <v>0</v>
      </c>
      <c r="S398">
        <v>23</v>
      </c>
      <c r="T398">
        <v>0</v>
      </c>
      <c r="U398">
        <v>0</v>
      </c>
      <c r="V398">
        <v>2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3</v>
      </c>
      <c r="AD398">
        <v>7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1</v>
      </c>
      <c r="AK398">
        <v>1</v>
      </c>
      <c r="AL398">
        <v>1</v>
      </c>
      <c r="AM398">
        <v>0</v>
      </c>
      <c r="AN398">
        <v>0</v>
      </c>
      <c r="AO398">
        <v>22</v>
      </c>
      <c r="AP398">
        <v>0</v>
      </c>
      <c r="AQ398">
        <v>21</v>
      </c>
      <c r="AR398">
        <v>1</v>
      </c>
      <c r="AS398">
        <v>4</v>
      </c>
      <c r="AT398">
        <v>0</v>
      </c>
      <c r="AU398">
        <v>0</v>
      </c>
      <c r="AV398">
        <v>0</v>
      </c>
      <c r="AW398">
        <v>12</v>
      </c>
      <c r="AX398">
        <v>0</v>
      </c>
      <c r="AY398">
        <v>0</v>
      </c>
      <c r="AZ398">
        <v>0</v>
      </c>
      <c r="BA398">
        <v>4</v>
      </c>
      <c r="BB398">
        <v>0</v>
      </c>
      <c r="BC398">
        <v>1</v>
      </c>
      <c r="BD398">
        <v>14</v>
      </c>
      <c r="BE398">
        <v>4</v>
      </c>
      <c r="BF398">
        <v>1</v>
      </c>
    </row>
    <row r="399" spans="1:58">
      <c r="A399" s="4" t="s">
        <v>430</v>
      </c>
      <c r="B399" s="5" t="s">
        <v>431</v>
      </c>
      <c r="C399" s="5" t="s">
        <v>260</v>
      </c>
      <c r="D399" s="5" t="s">
        <v>7</v>
      </c>
      <c r="E399">
        <v>10</v>
      </c>
      <c r="F399">
        <v>2</v>
      </c>
      <c r="G399">
        <v>2</v>
      </c>
      <c r="H399">
        <v>0</v>
      </c>
      <c r="I399">
        <v>0</v>
      </c>
      <c r="J399">
        <v>0</v>
      </c>
      <c r="K399">
        <v>5</v>
      </c>
      <c r="L399">
        <v>1</v>
      </c>
      <c r="M399">
        <v>1</v>
      </c>
      <c r="N399">
        <v>0</v>
      </c>
      <c r="O399">
        <v>0</v>
      </c>
      <c r="P399">
        <v>0</v>
      </c>
      <c r="Q399">
        <v>7</v>
      </c>
      <c r="R399">
        <v>0</v>
      </c>
      <c r="S399">
        <v>24</v>
      </c>
      <c r="T399">
        <v>0</v>
      </c>
      <c r="U399">
        <v>0</v>
      </c>
      <c r="V399">
        <v>0</v>
      </c>
      <c r="W399">
        <v>1</v>
      </c>
      <c r="X399">
        <v>1</v>
      </c>
      <c r="Y399">
        <v>1</v>
      </c>
      <c r="Z399">
        <v>7</v>
      </c>
      <c r="AA399">
        <v>0</v>
      </c>
      <c r="AB399">
        <v>6</v>
      </c>
      <c r="AC399">
        <v>0</v>
      </c>
      <c r="AD399">
        <v>5</v>
      </c>
      <c r="AE399">
        <v>0</v>
      </c>
      <c r="AF399">
        <v>0</v>
      </c>
      <c r="AG399">
        <v>0</v>
      </c>
      <c r="AH399">
        <v>0</v>
      </c>
      <c r="AI399">
        <v>3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10</v>
      </c>
      <c r="AP399">
        <v>0</v>
      </c>
      <c r="AQ399">
        <v>12</v>
      </c>
      <c r="AR399">
        <v>0</v>
      </c>
      <c r="AS399">
        <v>1</v>
      </c>
      <c r="AT399">
        <v>0</v>
      </c>
      <c r="AU399">
        <v>0</v>
      </c>
      <c r="AV399">
        <v>0</v>
      </c>
      <c r="AW399">
        <v>3</v>
      </c>
      <c r="AX399">
        <v>0</v>
      </c>
      <c r="AY399">
        <v>2</v>
      </c>
      <c r="AZ399">
        <v>0</v>
      </c>
      <c r="BA399">
        <v>8</v>
      </c>
      <c r="BB399">
        <v>0</v>
      </c>
      <c r="BC399">
        <v>0</v>
      </c>
      <c r="BD399">
        <v>0</v>
      </c>
      <c r="BE399">
        <v>1</v>
      </c>
      <c r="BF399">
        <v>0</v>
      </c>
    </row>
    <row r="400" spans="1:58">
      <c r="A400" s="4" t="s">
        <v>432</v>
      </c>
      <c r="B400" s="5" t="s">
        <v>433</v>
      </c>
      <c r="C400" s="5" t="s">
        <v>289</v>
      </c>
      <c r="D400" s="5" t="s">
        <v>7</v>
      </c>
      <c r="E400">
        <v>16</v>
      </c>
      <c r="F400">
        <v>3</v>
      </c>
      <c r="G400">
        <v>0</v>
      </c>
      <c r="H400">
        <v>0</v>
      </c>
      <c r="I400">
        <v>0</v>
      </c>
      <c r="J400">
        <v>3</v>
      </c>
      <c r="K400">
        <v>6</v>
      </c>
      <c r="L400">
        <v>0</v>
      </c>
      <c r="M400">
        <v>3</v>
      </c>
      <c r="N400">
        <v>0</v>
      </c>
      <c r="O400">
        <v>0</v>
      </c>
      <c r="P400">
        <v>0</v>
      </c>
      <c r="Q400">
        <v>6</v>
      </c>
      <c r="R400">
        <v>0</v>
      </c>
      <c r="S400">
        <v>6</v>
      </c>
      <c r="T400">
        <v>0</v>
      </c>
      <c r="U400">
        <v>0</v>
      </c>
      <c r="V400">
        <v>2</v>
      </c>
      <c r="W400">
        <v>0</v>
      </c>
      <c r="X400">
        <v>0</v>
      </c>
      <c r="Y400">
        <v>0</v>
      </c>
      <c r="Z400">
        <v>4</v>
      </c>
      <c r="AA400">
        <v>3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10</v>
      </c>
      <c r="AP400">
        <v>0</v>
      </c>
      <c r="AQ400">
        <v>4</v>
      </c>
      <c r="AR400">
        <v>4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6</v>
      </c>
      <c r="AZ400">
        <v>0</v>
      </c>
      <c r="BA400">
        <v>0</v>
      </c>
      <c r="BB400">
        <v>0</v>
      </c>
      <c r="BC400">
        <v>0</v>
      </c>
      <c r="BD400">
        <v>9</v>
      </c>
      <c r="BE400">
        <v>0</v>
      </c>
      <c r="BF400">
        <v>0</v>
      </c>
    </row>
    <row r="401" spans="1:58">
      <c r="A401" s="4" t="s">
        <v>434</v>
      </c>
      <c r="B401" s="5" t="s">
        <v>435</v>
      </c>
      <c r="C401" s="5" t="s">
        <v>289</v>
      </c>
      <c r="D401" s="5" t="s">
        <v>7</v>
      </c>
      <c r="E401">
        <v>10</v>
      </c>
      <c r="F401">
        <v>3</v>
      </c>
      <c r="G401">
        <v>0</v>
      </c>
      <c r="H401">
        <v>0</v>
      </c>
      <c r="I401">
        <v>0</v>
      </c>
      <c r="J401">
        <v>0</v>
      </c>
      <c r="K401">
        <v>9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4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3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3</v>
      </c>
      <c r="AM401">
        <v>0</v>
      </c>
      <c r="AN401">
        <v>0</v>
      </c>
      <c r="AO401">
        <v>7</v>
      </c>
      <c r="AP401">
        <v>0</v>
      </c>
      <c r="AQ401">
        <v>0</v>
      </c>
      <c r="AR401">
        <v>0</v>
      </c>
      <c r="AS401">
        <v>5</v>
      </c>
      <c r="AT401">
        <v>0</v>
      </c>
      <c r="AU401">
        <v>0</v>
      </c>
      <c r="AV401">
        <v>0</v>
      </c>
      <c r="AW401">
        <v>5</v>
      </c>
      <c r="AX401">
        <v>0</v>
      </c>
      <c r="AY401">
        <v>4</v>
      </c>
      <c r="AZ401">
        <v>0</v>
      </c>
      <c r="BA401">
        <v>5</v>
      </c>
      <c r="BB401">
        <v>6</v>
      </c>
      <c r="BC401">
        <v>0</v>
      </c>
      <c r="BD401">
        <v>0</v>
      </c>
      <c r="BE401">
        <v>3</v>
      </c>
      <c r="BF401">
        <v>0</v>
      </c>
    </row>
    <row r="402" spans="1:58">
      <c r="A402" s="4" t="s">
        <v>436</v>
      </c>
      <c r="B402" s="5" t="s">
        <v>437</v>
      </c>
      <c r="C402" s="5" t="s">
        <v>405</v>
      </c>
      <c r="D402" s="5" t="s">
        <v>7</v>
      </c>
      <c r="E402">
        <v>49</v>
      </c>
      <c r="F402">
        <v>3</v>
      </c>
      <c r="G402">
        <v>0</v>
      </c>
      <c r="H402">
        <v>9</v>
      </c>
      <c r="I402">
        <v>0</v>
      </c>
      <c r="J402">
        <v>0</v>
      </c>
      <c r="K402">
        <v>127</v>
      </c>
      <c r="L402">
        <v>0</v>
      </c>
      <c r="M402">
        <v>24</v>
      </c>
      <c r="N402">
        <v>0</v>
      </c>
      <c r="O402">
        <v>0</v>
      </c>
      <c r="P402">
        <v>0</v>
      </c>
      <c r="Q402">
        <v>21</v>
      </c>
      <c r="R402">
        <v>0</v>
      </c>
      <c r="S402">
        <v>80</v>
      </c>
      <c r="T402">
        <v>0</v>
      </c>
      <c r="U402">
        <v>0</v>
      </c>
      <c r="V402">
        <v>0</v>
      </c>
      <c r="W402">
        <v>2</v>
      </c>
      <c r="X402">
        <v>2</v>
      </c>
      <c r="Y402">
        <v>33</v>
      </c>
      <c r="Z402">
        <v>36</v>
      </c>
      <c r="AA402">
        <v>2</v>
      </c>
      <c r="AB402">
        <v>47</v>
      </c>
      <c r="AC402">
        <v>21</v>
      </c>
      <c r="AD402">
        <v>0</v>
      </c>
      <c r="AE402">
        <v>0</v>
      </c>
      <c r="AF402">
        <v>31</v>
      </c>
      <c r="AG402">
        <v>0</v>
      </c>
      <c r="AH402">
        <v>14</v>
      </c>
      <c r="AI402">
        <v>0</v>
      </c>
      <c r="AJ402">
        <v>12</v>
      </c>
      <c r="AK402">
        <v>29</v>
      </c>
      <c r="AL402">
        <v>30</v>
      </c>
      <c r="AM402">
        <v>0</v>
      </c>
      <c r="AN402">
        <v>0</v>
      </c>
      <c r="AO402">
        <v>82</v>
      </c>
      <c r="AP402">
        <v>0</v>
      </c>
      <c r="AQ402">
        <v>9</v>
      </c>
      <c r="AR402">
        <v>1</v>
      </c>
      <c r="AS402">
        <v>1</v>
      </c>
      <c r="AT402">
        <v>0</v>
      </c>
      <c r="AU402">
        <v>9</v>
      </c>
      <c r="AV402">
        <v>0</v>
      </c>
      <c r="AW402">
        <v>0</v>
      </c>
      <c r="AX402">
        <v>0</v>
      </c>
      <c r="AY402">
        <v>13</v>
      </c>
      <c r="AZ402">
        <v>0</v>
      </c>
      <c r="BA402">
        <v>1</v>
      </c>
      <c r="BB402">
        <v>30</v>
      </c>
      <c r="BC402">
        <v>8</v>
      </c>
      <c r="BD402">
        <v>1</v>
      </c>
      <c r="BE402">
        <v>30</v>
      </c>
      <c r="BF402">
        <v>17</v>
      </c>
    </row>
    <row r="403" spans="1:58">
      <c r="A403" s="4" t="s">
        <v>438</v>
      </c>
      <c r="B403" s="5" t="s">
        <v>439</v>
      </c>
      <c r="C403" s="5" t="s">
        <v>405</v>
      </c>
      <c r="D403" s="5" t="s">
        <v>7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1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</row>
    <row r="404" spans="1:58">
      <c r="A404" s="4" t="s">
        <v>440</v>
      </c>
      <c r="B404" s="5" t="s">
        <v>441</v>
      </c>
      <c r="C404" s="5" t="s">
        <v>405</v>
      </c>
      <c r="D404" s="5" t="s">
        <v>7</v>
      </c>
      <c r="E404">
        <v>3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2</v>
      </c>
      <c r="M404">
        <v>0</v>
      </c>
      <c r="N404">
        <v>4</v>
      </c>
      <c r="O404">
        <v>0</v>
      </c>
      <c r="P404">
        <v>6</v>
      </c>
      <c r="Q404">
        <v>0</v>
      </c>
      <c r="R404">
        <v>0</v>
      </c>
      <c r="S404">
        <v>3</v>
      </c>
      <c r="T404">
        <v>0</v>
      </c>
      <c r="U404">
        <v>0</v>
      </c>
      <c r="V404">
        <v>0</v>
      </c>
      <c r="W404">
        <v>0</v>
      </c>
      <c r="X404">
        <v>5</v>
      </c>
      <c r="Y404">
        <v>2</v>
      </c>
      <c r="Z404">
        <v>5</v>
      </c>
      <c r="AA404">
        <v>0</v>
      </c>
      <c r="AB404">
        <v>5</v>
      </c>
      <c r="AC404">
        <v>0</v>
      </c>
      <c r="AD404">
        <v>11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0</v>
      </c>
      <c r="AL404">
        <v>13</v>
      </c>
      <c r="AM404">
        <v>4</v>
      </c>
      <c r="AN404">
        <v>0</v>
      </c>
      <c r="AO404">
        <v>5</v>
      </c>
      <c r="AP404">
        <v>0</v>
      </c>
      <c r="AQ404">
        <v>0</v>
      </c>
      <c r="AR404">
        <v>7</v>
      </c>
      <c r="AS404">
        <v>9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11</v>
      </c>
      <c r="BB404">
        <v>1</v>
      </c>
      <c r="BC404">
        <v>0</v>
      </c>
      <c r="BD404">
        <v>0</v>
      </c>
      <c r="BE404">
        <v>1</v>
      </c>
      <c r="BF404">
        <v>0</v>
      </c>
    </row>
    <row r="405" spans="1:58">
      <c r="A405" s="4" t="s">
        <v>442</v>
      </c>
      <c r="B405" s="5" t="s">
        <v>443</v>
      </c>
      <c r="C405" s="5" t="s">
        <v>405</v>
      </c>
      <c r="D405" s="5" t="s">
        <v>7</v>
      </c>
      <c r="E405">
        <v>3</v>
      </c>
      <c r="F405">
        <v>17</v>
      </c>
      <c r="G405">
        <v>1</v>
      </c>
      <c r="H405">
        <v>0</v>
      </c>
      <c r="I405">
        <v>0</v>
      </c>
      <c r="J405">
        <v>0</v>
      </c>
      <c r="K405">
        <v>19</v>
      </c>
      <c r="L405">
        <v>0</v>
      </c>
      <c r="M405">
        <v>1</v>
      </c>
      <c r="N405">
        <v>1</v>
      </c>
      <c r="O405">
        <v>0</v>
      </c>
      <c r="P405">
        <v>1</v>
      </c>
      <c r="Q405">
        <v>8</v>
      </c>
      <c r="R405">
        <v>0</v>
      </c>
      <c r="S405">
        <v>27</v>
      </c>
      <c r="T405">
        <v>0</v>
      </c>
      <c r="U405">
        <v>0</v>
      </c>
      <c r="V405">
        <v>0</v>
      </c>
      <c r="W405">
        <v>0</v>
      </c>
      <c r="X405">
        <v>1</v>
      </c>
      <c r="Y405">
        <v>3</v>
      </c>
      <c r="Z405">
        <v>0</v>
      </c>
      <c r="AA405">
        <v>0</v>
      </c>
      <c r="AB405">
        <v>1</v>
      </c>
      <c r="AC405">
        <v>0</v>
      </c>
      <c r="AD405">
        <v>1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1</v>
      </c>
      <c r="AK405">
        <v>0</v>
      </c>
      <c r="AL405">
        <v>2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1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5</v>
      </c>
      <c r="AZ405">
        <v>0</v>
      </c>
      <c r="BA405">
        <v>1</v>
      </c>
      <c r="BB405">
        <v>0</v>
      </c>
      <c r="BC405">
        <v>0</v>
      </c>
      <c r="BD405">
        <v>4</v>
      </c>
      <c r="BE405">
        <v>0</v>
      </c>
      <c r="BF405">
        <v>1</v>
      </c>
    </row>
    <row r="406" spans="1:58">
      <c r="A406" s="4" t="s">
        <v>444</v>
      </c>
      <c r="B406" s="5" t="s">
        <v>445</v>
      </c>
      <c r="C406" s="5" t="s">
        <v>405</v>
      </c>
      <c r="D406" s="5" t="s">
        <v>7</v>
      </c>
      <c r="E406">
        <v>0</v>
      </c>
      <c r="F406">
        <v>1</v>
      </c>
      <c r="G406">
        <v>0</v>
      </c>
      <c r="H406">
        <v>0</v>
      </c>
      <c r="I406">
        <v>0</v>
      </c>
      <c r="J406">
        <v>0</v>
      </c>
      <c r="K406">
        <v>1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15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</row>
    <row r="407" spans="1:58">
      <c r="A407" s="4" t="s">
        <v>446</v>
      </c>
      <c r="B407" s="5" t="s">
        <v>447</v>
      </c>
      <c r="C407" s="5" t="s">
        <v>448</v>
      </c>
      <c r="D407" s="5" t="s">
        <v>7</v>
      </c>
      <c r="E407">
        <v>32</v>
      </c>
      <c r="F407">
        <v>6</v>
      </c>
      <c r="G407">
        <v>3</v>
      </c>
      <c r="H407">
        <v>2</v>
      </c>
      <c r="I407">
        <v>0</v>
      </c>
      <c r="J407">
        <v>0</v>
      </c>
      <c r="K407">
        <v>1</v>
      </c>
      <c r="L407">
        <v>2</v>
      </c>
      <c r="M407">
        <v>0</v>
      </c>
      <c r="N407">
        <v>1</v>
      </c>
      <c r="O407">
        <v>0</v>
      </c>
      <c r="P407">
        <v>1</v>
      </c>
      <c r="Q407">
        <v>11</v>
      </c>
      <c r="R407">
        <v>0</v>
      </c>
      <c r="S407">
        <v>17</v>
      </c>
      <c r="T407">
        <v>0</v>
      </c>
      <c r="U407">
        <v>0</v>
      </c>
      <c r="V407">
        <v>2</v>
      </c>
      <c r="W407">
        <v>2</v>
      </c>
      <c r="X407">
        <v>0</v>
      </c>
      <c r="Y407">
        <v>4</v>
      </c>
      <c r="Z407">
        <v>0</v>
      </c>
      <c r="AA407">
        <v>0</v>
      </c>
      <c r="AB407">
        <v>2</v>
      </c>
      <c r="AC407">
        <v>0</v>
      </c>
      <c r="AD407">
        <v>2</v>
      </c>
      <c r="AE407">
        <v>0</v>
      </c>
      <c r="AF407">
        <v>5</v>
      </c>
      <c r="AG407">
        <v>5</v>
      </c>
      <c r="AH407">
        <v>1</v>
      </c>
      <c r="AI407">
        <v>0</v>
      </c>
      <c r="AJ407">
        <v>10</v>
      </c>
      <c r="AK407">
        <v>3</v>
      </c>
      <c r="AL407">
        <v>4</v>
      </c>
      <c r="AM407">
        <v>1</v>
      </c>
      <c r="AN407">
        <v>0</v>
      </c>
      <c r="AO407">
        <v>4</v>
      </c>
      <c r="AP407">
        <v>0</v>
      </c>
      <c r="AQ407">
        <v>3</v>
      </c>
      <c r="AR407">
        <v>2</v>
      </c>
      <c r="AS407">
        <v>4</v>
      </c>
      <c r="AT407">
        <v>0</v>
      </c>
      <c r="AU407">
        <v>0</v>
      </c>
      <c r="AV407">
        <v>0</v>
      </c>
      <c r="AW407">
        <v>1</v>
      </c>
      <c r="AX407">
        <v>0</v>
      </c>
      <c r="AY407">
        <v>6</v>
      </c>
      <c r="AZ407">
        <v>0</v>
      </c>
      <c r="BA407">
        <v>9</v>
      </c>
      <c r="BB407">
        <v>13</v>
      </c>
      <c r="BC407">
        <v>1</v>
      </c>
      <c r="BD407">
        <v>2</v>
      </c>
      <c r="BE407">
        <v>6</v>
      </c>
      <c r="BF407">
        <v>0</v>
      </c>
    </row>
    <row r="408" spans="1:58">
      <c r="A408" s="4" t="s">
        <v>449</v>
      </c>
      <c r="B408" s="5" t="s">
        <v>450</v>
      </c>
      <c r="C408" s="5" t="s">
        <v>448</v>
      </c>
      <c r="D408" s="5" t="s">
        <v>7</v>
      </c>
      <c r="E408">
        <v>2</v>
      </c>
      <c r="F408">
        <v>10</v>
      </c>
      <c r="G408">
        <v>1</v>
      </c>
      <c r="H408">
        <v>0</v>
      </c>
      <c r="I408">
        <v>0</v>
      </c>
      <c r="J408">
        <v>0</v>
      </c>
      <c r="K408">
        <v>8</v>
      </c>
      <c r="L408">
        <v>6</v>
      </c>
      <c r="M408">
        <v>0</v>
      </c>
      <c r="N408">
        <v>0</v>
      </c>
      <c r="O408">
        <v>0</v>
      </c>
      <c r="P408">
        <v>0</v>
      </c>
      <c r="Q408">
        <v>3</v>
      </c>
      <c r="R408">
        <v>0</v>
      </c>
      <c r="S408">
        <v>26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19</v>
      </c>
      <c r="AA408">
        <v>0</v>
      </c>
      <c r="AB408">
        <v>5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20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2</v>
      </c>
      <c r="BB408">
        <v>14</v>
      </c>
      <c r="BC408">
        <v>0</v>
      </c>
      <c r="BD408">
        <v>0</v>
      </c>
      <c r="BE408">
        <v>0</v>
      </c>
      <c r="BF408">
        <v>0</v>
      </c>
    </row>
    <row r="409" spans="1:58">
      <c r="A409" s="4" t="s">
        <v>451</v>
      </c>
      <c r="B409" s="5" t="s">
        <v>452</v>
      </c>
      <c r="C409" s="5" t="s">
        <v>448</v>
      </c>
      <c r="D409" s="5" t="s">
        <v>7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</row>
    <row r="410" spans="1:58">
      <c r="A410" s="4" t="s">
        <v>453</v>
      </c>
      <c r="B410" s="5" t="s">
        <v>454</v>
      </c>
      <c r="C410" s="5" t="s">
        <v>448</v>
      </c>
      <c r="D410" s="5" t="s">
        <v>7</v>
      </c>
      <c r="E410">
        <v>104</v>
      </c>
      <c r="F410">
        <v>12</v>
      </c>
      <c r="G410">
        <v>4</v>
      </c>
      <c r="H410">
        <v>5</v>
      </c>
      <c r="I410">
        <v>0</v>
      </c>
      <c r="J410">
        <v>3</v>
      </c>
      <c r="K410">
        <v>43</v>
      </c>
      <c r="L410">
        <v>10</v>
      </c>
      <c r="M410">
        <v>3</v>
      </c>
      <c r="N410">
        <v>1</v>
      </c>
      <c r="O410">
        <v>0</v>
      </c>
      <c r="P410">
        <v>0</v>
      </c>
      <c r="Q410">
        <v>2</v>
      </c>
      <c r="R410">
        <v>2</v>
      </c>
      <c r="S410">
        <v>10</v>
      </c>
      <c r="T410">
        <v>0</v>
      </c>
      <c r="U410">
        <v>0</v>
      </c>
      <c r="V410">
        <v>1</v>
      </c>
      <c r="W410">
        <v>1</v>
      </c>
      <c r="X410">
        <v>0</v>
      </c>
      <c r="Y410">
        <v>1</v>
      </c>
      <c r="Z410">
        <v>0</v>
      </c>
      <c r="AA410">
        <v>0</v>
      </c>
      <c r="AB410">
        <v>1</v>
      </c>
      <c r="AC410">
        <v>0</v>
      </c>
      <c r="AD410">
        <v>3</v>
      </c>
      <c r="AE410">
        <v>1</v>
      </c>
      <c r="AF410">
        <v>0</v>
      </c>
      <c r="AG410">
        <v>0</v>
      </c>
      <c r="AH410">
        <v>0</v>
      </c>
      <c r="AI410">
        <v>13</v>
      </c>
      <c r="AJ410">
        <v>3</v>
      </c>
      <c r="AK410">
        <v>3</v>
      </c>
      <c r="AL410">
        <v>2</v>
      </c>
      <c r="AM410">
        <v>0</v>
      </c>
      <c r="AN410">
        <v>0</v>
      </c>
      <c r="AO410">
        <v>49</v>
      </c>
      <c r="AP410">
        <v>0</v>
      </c>
      <c r="AQ410">
        <v>40</v>
      </c>
      <c r="AR410">
        <v>1</v>
      </c>
      <c r="AS410">
        <v>0</v>
      </c>
      <c r="AT410">
        <v>0</v>
      </c>
      <c r="AU410">
        <v>0</v>
      </c>
      <c r="AV410">
        <v>0</v>
      </c>
      <c r="AW410">
        <v>1</v>
      </c>
      <c r="AX410">
        <v>0</v>
      </c>
      <c r="AY410">
        <v>2</v>
      </c>
      <c r="AZ410">
        <v>0</v>
      </c>
      <c r="BA410">
        <v>23</v>
      </c>
      <c r="BB410">
        <v>1</v>
      </c>
      <c r="BC410">
        <v>2</v>
      </c>
      <c r="BD410">
        <v>36</v>
      </c>
      <c r="BE410">
        <v>2</v>
      </c>
      <c r="BF410">
        <v>4</v>
      </c>
    </row>
    <row r="411" spans="1:58">
      <c r="A411" s="4" t="s">
        <v>455</v>
      </c>
      <c r="B411" s="5" t="s">
        <v>456</v>
      </c>
      <c r="C411" s="5" t="s">
        <v>448</v>
      </c>
      <c r="D411" s="5" t="s">
        <v>7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</row>
    <row r="412" spans="1:58">
      <c r="A412" s="4" t="s">
        <v>457</v>
      </c>
      <c r="B412" s="5" t="s">
        <v>458</v>
      </c>
      <c r="C412" s="5" t="s">
        <v>448</v>
      </c>
      <c r="D412" s="5" t="s">
        <v>7</v>
      </c>
      <c r="E412">
        <v>4</v>
      </c>
      <c r="F412">
        <v>21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0</v>
      </c>
      <c r="AH412">
        <v>0</v>
      </c>
      <c r="AI412">
        <v>2</v>
      </c>
      <c r="AJ412">
        <v>5</v>
      </c>
      <c r="AK412">
        <v>0</v>
      </c>
      <c r="AL412">
        <v>0</v>
      </c>
      <c r="AM412">
        <v>0</v>
      </c>
      <c r="AN412">
        <v>0</v>
      </c>
      <c r="AO412">
        <v>1</v>
      </c>
      <c r="AP412">
        <v>0</v>
      </c>
      <c r="AQ412">
        <v>5</v>
      </c>
      <c r="AR412">
        <v>1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1</v>
      </c>
      <c r="AZ412">
        <v>0</v>
      </c>
      <c r="BA412">
        <v>0</v>
      </c>
      <c r="BB412">
        <v>1</v>
      </c>
      <c r="BC412">
        <v>0</v>
      </c>
      <c r="BD412">
        <v>0</v>
      </c>
      <c r="BE412">
        <v>15</v>
      </c>
      <c r="BF412">
        <v>0</v>
      </c>
    </row>
    <row r="413" spans="1:58">
      <c r="A413" s="4" t="s">
        <v>459</v>
      </c>
      <c r="B413" s="5" t="s">
        <v>460</v>
      </c>
      <c r="C413" s="5" t="s">
        <v>448</v>
      </c>
      <c r="D413" s="5" t="s">
        <v>7</v>
      </c>
      <c r="E413">
        <v>2</v>
      </c>
      <c r="F413">
        <v>4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1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3</v>
      </c>
      <c r="AC413">
        <v>0</v>
      </c>
      <c r="AD413">
        <v>3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1</v>
      </c>
      <c r="AN413">
        <v>0</v>
      </c>
      <c r="AO413">
        <v>3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3</v>
      </c>
      <c r="AX413">
        <v>0</v>
      </c>
      <c r="AY413">
        <v>3</v>
      </c>
      <c r="AZ413">
        <v>0</v>
      </c>
      <c r="BA413">
        <v>2</v>
      </c>
      <c r="BB413">
        <v>0</v>
      </c>
      <c r="BC413">
        <v>0</v>
      </c>
      <c r="BD413">
        <v>0</v>
      </c>
      <c r="BE413">
        <v>3</v>
      </c>
      <c r="BF413">
        <v>2</v>
      </c>
    </row>
    <row r="414" spans="1:58">
      <c r="A414" s="4" t="s">
        <v>241</v>
      </c>
      <c r="B414" s="5" t="s">
        <v>242</v>
      </c>
      <c r="C414" s="5" t="s">
        <v>243</v>
      </c>
      <c r="D414" s="5" t="s">
        <v>8</v>
      </c>
      <c r="E414">
        <v>0</v>
      </c>
      <c r="F414">
        <v>19</v>
      </c>
      <c r="G414">
        <v>0</v>
      </c>
      <c r="H414">
        <v>0</v>
      </c>
      <c r="I414">
        <v>0</v>
      </c>
      <c r="J414">
        <v>0</v>
      </c>
      <c r="K414">
        <v>1</v>
      </c>
      <c r="L414">
        <v>0</v>
      </c>
      <c r="M414">
        <v>10</v>
      </c>
      <c r="N414">
        <v>2</v>
      </c>
      <c r="O414">
        <v>1</v>
      </c>
      <c r="P414">
        <v>0</v>
      </c>
      <c r="Q414">
        <v>14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7</v>
      </c>
      <c r="X414">
        <v>13</v>
      </c>
      <c r="Y414">
        <v>0</v>
      </c>
      <c r="Z414">
        <v>0</v>
      </c>
      <c r="AA414">
        <v>3</v>
      </c>
      <c r="AB414">
        <v>0</v>
      </c>
      <c r="AC414">
        <v>0</v>
      </c>
      <c r="AD414">
        <v>0</v>
      </c>
      <c r="AE414">
        <v>0</v>
      </c>
      <c r="AF414">
        <v>1</v>
      </c>
      <c r="AG414">
        <v>0</v>
      </c>
      <c r="AH414">
        <v>0</v>
      </c>
      <c r="AI414">
        <v>2</v>
      </c>
      <c r="AJ414">
        <v>4</v>
      </c>
      <c r="AK414">
        <v>0</v>
      </c>
      <c r="AL414">
        <v>1</v>
      </c>
      <c r="AM414">
        <v>0</v>
      </c>
      <c r="AN414">
        <v>0</v>
      </c>
      <c r="AO414">
        <v>2</v>
      </c>
      <c r="AP414">
        <v>5</v>
      </c>
      <c r="AQ414">
        <v>8</v>
      </c>
      <c r="AR414">
        <v>0</v>
      </c>
      <c r="AS414">
        <v>0</v>
      </c>
      <c r="AT414">
        <v>0</v>
      </c>
      <c r="AU414">
        <v>3</v>
      </c>
      <c r="AV414">
        <v>0</v>
      </c>
      <c r="AW414">
        <v>7</v>
      </c>
      <c r="AX414">
        <v>0</v>
      </c>
      <c r="AY414">
        <v>3</v>
      </c>
      <c r="AZ414">
        <v>0</v>
      </c>
      <c r="BA414">
        <v>2</v>
      </c>
      <c r="BB414">
        <v>3</v>
      </c>
      <c r="BC414">
        <v>2</v>
      </c>
      <c r="BD414">
        <v>1</v>
      </c>
      <c r="BE414">
        <v>3</v>
      </c>
      <c r="BF414">
        <v>7</v>
      </c>
    </row>
    <row r="415" spans="1:58">
      <c r="A415" s="4" t="s">
        <v>244</v>
      </c>
      <c r="B415" s="5" t="s">
        <v>245</v>
      </c>
      <c r="C415" s="5" t="s">
        <v>246</v>
      </c>
      <c r="D415" s="5" t="s">
        <v>8</v>
      </c>
      <c r="E415">
        <v>0</v>
      </c>
      <c r="F415">
        <v>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</row>
    <row r="416" spans="1:58">
      <c r="A416" s="4" t="s">
        <v>247</v>
      </c>
      <c r="B416" s="5" t="s">
        <v>248</v>
      </c>
      <c r="C416" s="5" t="s">
        <v>243</v>
      </c>
      <c r="D416" s="5" t="s">
        <v>8</v>
      </c>
      <c r="E416">
        <v>0</v>
      </c>
      <c r="F416">
        <v>20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14</v>
      </c>
      <c r="N416">
        <v>7</v>
      </c>
      <c r="O416">
        <v>0</v>
      </c>
      <c r="P416">
        <v>0</v>
      </c>
      <c r="Q416">
        <v>24</v>
      </c>
      <c r="R416">
        <v>8</v>
      </c>
      <c r="S416">
        <v>0</v>
      </c>
      <c r="T416">
        <v>0</v>
      </c>
      <c r="U416">
        <v>0</v>
      </c>
      <c r="V416">
        <v>0</v>
      </c>
      <c r="W416">
        <v>1</v>
      </c>
      <c r="X416">
        <v>9</v>
      </c>
      <c r="Y416">
        <v>0</v>
      </c>
      <c r="Z416">
        <v>0</v>
      </c>
      <c r="AA416">
        <v>3</v>
      </c>
      <c r="AB416">
        <v>0</v>
      </c>
      <c r="AC416">
        <v>0</v>
      </c>
      <c r="AD416">
        <v>0</v>
      </c>
      <c r="AE416">
        <v>0</v>
      </c>
      <c r="AF416">
        <v>1</v>
      </c>
      <c r="AG416">
        <v>0</v>
      </c>
      <c r="AH416">
        <v>0</v>
      </c>
      <c r="AI416">
        <v>0</v>
      </c>
      <c r="AJ416">
        <v>2</v>
      </c>
      <c r="AK416">
        <v>0</v>
      </c>
      <c r="AL416">
        <v>1</v>
      </c>
      <c r="AM416">
        <v>0</v>
      </c>
      <c r="AN416">
        <v>0</v>
      </c>
      <c r="AO416">
        <v>1</v>
      </c>
      <c r="AP416">
        <v>0</v>
      </c>
      <c r="AQ416">
        <v>1</v>
      </c>
      <c r="AR416">
        <v>1</v>
      </c>
      <c r="AS416">
        <v>0</v>
      </c>
      <c r="AT416">
        <v>0</v>
      </c>
      <c r="AU416">
        <v>2</v>
      </c>
      <c r="AV416">
        <v>2</v>
      </c>
      <c r="AW416">
        <v>0</v>
      </c>
      <c r="AX416">
        <v>0</v>
      </c>
      <c r="AY416">
        <v>2</v>
      </c>
      <c r="AZ416">
        <v>0</v>
      </c>
      <c r="BA416">
        <v>1</v>
      </c>
      <c r="BB416">
        <v>1</v>
      </c>
      <c r="BC416">
        <v>1</v>
      </c>
      <c r="BD416">
        <v>0</v>
      </c>
      <c r="BE416">
        <v>1</v>
      </c>
      <c r="BF416">
        <v>1</v>
      </c>
    </row>
    <row r="417" spans="1:58">
      <c r="A417" s="4" t="s">
        <v>249</v>
      </c>
      <c r="B417" s="5" t="s">
        <v>250</v>
      </c>
      <c r="C417" s="5" t="s">
        <v>251</v>
      </c>
      <c r="D417" s="5" t="s">
        <v>8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</row>
    <row r="418" spans="1:58">
      <c r="A418" s="4" t="s">
        <v>252</v>
      </c>
      <c r="B418" s="5" t="s">
        <v>253</v>
      </c>
      <c r="C418" s="5" t="s">
        <v>251</v>
      </c>
      <c r="D418" s="5" t="s">
        <v>8</v>
      </c>
      <c r="E418">
        <v>0</v>
      </c>
      <c r="F418">
        <v>5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1</v>
      </c>
      <c r="M418">
        <v>4</v>
      </c>
      <c r="N418">
        <v>0</v>
      </c>
      <c r="O418">
        <v>3</v>
      </c>
      <c r="P418">
        <v>0</v>
      </c>
      <c r="Q418">
        <v>7</v>
      </c>
      <c r="R418">
        <v>4</v>
      </c>
      <c r="S418">
        <v>0</v>
      </c>
      <c r="T418">
        <v>0</v>
      </c>
      <c r="U418">
        <v>0</v>
      </c>
      <c r="V418">
        <v>1</v>
      </c>
      <c r="W418">
        <v>0</v>
      </c>
      <c r="X418">
        <v>1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2</v>
      </c>
      <c r="AX418">
        <v>0</v>
      </c>
      <c r="AY418">
        <v>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6</v>
      </c>
    </row>
    <row r="419" spans="1:58">
      <c r="A419" s="4" t="s">
        <v>254</v>
      </c>
      <c r="B419" s="5" t="s">
        <v>255</v>
      </c>
      <c r="C419" s="5" t="s">
        <v>251</v>
      </c>
      <c r="D419" s="5" t="s">
        <v>8</v>
      </c>
      <c r="E419">
        <v>0</v>
      </c>
      <c r="F419">
        <v>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M419">
        <v>0</v>
      </c>
      <c r="AN419">
        <v>0</v>
      </c>
      <c r="AO419">
        <v>1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1</v>
      </c>
      <c r="AW419">
        <v>0</v>
      </c>
      <c r="AX419">
        <v>0</v>
      </c>
      <c r="AY419">
        <v>1</v>
      </c>
      <c r="AZ419">
        <v>0</v>
      </c>
      <c r="BA419">
        <v>0</v>
      </c>
      <c r="BB419">
        <v>0</v>
      </c>
      <c r="BC419">
        <v>1</v>
      </c>
      <c r="BD419">
        <v>0</v>
      </c>
      <c r="BE419">
        <v>1</v>
      </c>
      <c r="BF419">
        <v>1</v>
      </c>
    </row>
    <row r="420" spans="1:58">
      <c r="A420" s="4" t="s">
        <v>256</v>
      </c>
      <c r="B420" s="5" t="s">
        <v>257</v>
      </c>
      <c r="C420" s="5" t="s">
        <v>243</v>
      </c>
      <c r="D420" s="5" t="s">
        <v>8</v>
      </c>
      <c r="E420">
        <v>0</v>
      </c>
      <c r="F420">
        <v>28</v>
      </c>
      <c r="G420">
        <v>0</v>
      </c>
      <c r="H420">
        <v>0</v>
      </c>
      <c r="I420">
        <v>0</v>
      </c>
      <c r="J420">
        <v>1</v>
      </c>
      <c r="K420">
        <v>0</v>
      </c>
      <c r="L420">
        <v>1</v>
      </c>
      <c r="M420">
        <v>48</v>
      </c>
      <c r="N420">
        <v>0</v>
      </c>
      <c r="O420">
        <v>10</v>
      </c>
      <c r="P420">
        <v>0</v>
      </c>
      <c r="Q420">
        <v>37</v>
      </c>
      <c r="R420">
        <v>8</v>
      </c>
      <c r="S420">
        <v>0</v>
      </c>
      <c r="T420">
        <v>0</v>
      </c>
      <c r="U420">
        <v>5</v>
      </c>
      <c r="V420">
        <v>1</v>
      </c>
      <c r="W420">
        <v>0</v>
      </c>
      <c r="X420">
        <v>6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6</v>
      </c>
      <c r="AG420">
        <v>0</v>
      </c>
      <c r="AH420">
        <v>0</v>
      </c>
      <c r="AI420">
        <v>6</v>
      </c>
      <c r="AJ420">
        <v>12</v>
      </c>
      <c r="AK420">
        <v>3</v>
      </c>
      <c r="AL420">
        <v>6</v>
      </c>
      <c r="AM420">
        <v>0</v>
      </c>
      <c r="AN420">
        <v>5</v>
      </c>
      <c r="AO420">
        <v>0</v>
      </c>
      <c r="AP420">
        <v>1</v>
      </c>
      <c r="AQ420">
        <v>18</v>
      </c>
      <c r="AR420">
        <v>2</v>
      </c>
      <c r="AS420">
        <v>0</v>
      </c>
      <c r="AT420">
        <v>0</v>
      </c>
      <c r="AU420">
        <v>1</v>
      </c>
      <c r="AV420">
        <v>0</v>
      </c>
      <c r="AW420">
        <v>12</v>
      </c>
      <c r="AX420">
        <v>0</v>
      </c>
      <c r="AY420">
        <v>7</v>
      </c>
      <c r="AZ420">
        <v>0</v>
      </c>
      <c r="BA420">
        <v>1</v>
      </c>
      <c r="BB420">
        <v>0</v>
      </c>
      <c r="BC420">
        <v>12</v>
      </c>
      <c r="BD420">
        <v>17</v>
      </c>
      <c r="BE420">
        <v>0</v>
      </c>
      <c r="BF420">
        <v>4</v>
      </c>
    </row>
    <row r="421" spans="1:58">
      <c r="A421" s="4" t="s">
        <v>258</v>
      </c>
      <c r="B421" s="5" t="s">
        <v>259</v>
      </c>
      <c r="C421" s="5" t="s">
        <v>260</v>
      </c>
      <c r="D421" s="5" t="s">
        <v>8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</row>
    <row r="422" spans="1:58">
      <c r="A422" s="4" t="s">
        <v>261</v>
      </c>
      <c r="B422" s="5" t="s">
        <v>262</v>
      </c>
      <c r="C422" s="5" t="s">
        <v>263</v>
      </c>
      <c r="D422" s="5" t="s">
        <v>8</v>
      </c>
      <c r="E422">
        <v>0</v>
      </c>
      <c r="F422">
        <v>17</v>
      </c>
      <c r="G422">
        <v>0</v>
      </c>
      <c r="H422">
        <v>0</v>
      </c>
      <c r="I422">
        <v>2</v>
      </c>
      <c r="J422">
        <v>0</v>
      </c>
      <c r="K422">
        <v>1</v>
      </c>
      <c r="L422">
        <v>3</v>
      </c>
      <c r="M422">
        <v>11</v>
      </c>
      <c r="N422">
        <v>1</v>
      </c>
      <c r="O422">
        <v>1</v>
      </c>
      <c r="P422">
        <v>0</v>
      </c>
      <c r="Q422">
        <v>0</v>
      </c>
      <c r="R422">
        <v>4</v>
      </c>
      <c r="S422">
        <v>0</v>
      </c>
      <c r="T422">
        <v>0</v>
      </c>
      <c r="U422">
        <v>0</v>
      </c>
      <c r="V422">
        <v>1</v>
      </c>
      <c r="W422">
        <v>3</v>
      </c>
      <c r="X422">
        <v>11</v>
      </c>
      <c r="Y422">
        <v>0</v>
      </c>
      <c r="Z422">
        <v>4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5</v>
      </c>
      <c r="AG422">
        <v>0</v>
      </c>
      <c r="AH422">
        <v>0</v>
      </c>
      <c r="AI422">
        <v>0</v>
      </c>
      <c r="AJ422">
        <v>1</v>
      </c>
      <c r="AK422">
        <v>0</v>
      </c>
      <c r="AL422">
        <v>7</v>
      </c>
      <c r="AM422">
        <v>0</v>
      </c>
      <c r="AN422">
        <v>0</v>
      </c>
      <c r="AO422">
        <v>0</v>
      </c>
      <c r="AP422">
        <v>2</v>
      </c>
      <c r="AQ422">
        <v>5</v>
      </c>
      <c r="AR422">
        <v>2</v>
      </c>
      <c r="AS422">
        <v>0</v>
      </c>
      <c r="AT422">
        <v>0</v>
      </c>
      <c r="AU422">
        <v>0</v>
      </c>
      <c r="AV422">
        <v>1</v>
      </c>
      <c r="AW422">
        <v>0</v>
      </c>
      <c r="AX422">
        <v>0</v>
      </c>
      <c r="AY422">
        <v>1</v>
      </c>
      <c r="AZ422">
        <v>0</v>
      </c>
      <c r="BA422">
        <v>1</v>
      </c>
      <c r="BB422">
        <v>0</v>
      </c>
      <c r="BC422">
        <v>1</v>
      </c>
      <c r="BD422">
        <v>5</v>
      </c>
      <c r="BE422">
        <v>1</v>
      </c>
      <c r="BF422">
        <v>2</v>
      </c>
    </row>
    <row r="423" spans="1:58">
      <c r="A423" s="4" t="s">
        <v>264</v>
      </c>
      <c r="B423" s="5" t="s">
        <v>265</v>
      </c>
      <c r="C423" s="5" t="s">
        <v>260</v>
      </c>
      <c r="D423" s="5" t="s">
        <v>8</v>
      </c>
      <c r="E423">
        <v>0</v>
      </c>
      <c r="F423">
        <v>1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5</v>
      </c>
      <c r="N423">
        <v>0</v>
      </c>
      <c r="O423">
        <v>0</v>
      </c>
      <c r="P423">
        <v>1</v>
      </c>
      <c r="Q423">
        <v>9</v>
      </c>
      <c r="R423">
        <v>4</v>
      </c>
      <c r="S423">
        <v>0</v>
      </c>
      <c r="T423">
        <v>0</v>
      </c>
      <c r="U423">
        <v>0</v>
      </c>
      <c r="V423">
        <v>0</v>
      </c>
      <c r="W423">
        <v>3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0</v>
      </c>
      <c r="AE423">
        <v>0</v>
      </c>
      <c r="AF423">
        <v>3</v>
      </c>
      <c r="AG423">
        <v>0</v>
      </c>
      <c r="AH423">
        <v>0</v>
      </c>
      <c r="AI423">
        <v>0</v>
      </c>
      <c r="AJ423">
        <v>4</v>
      </c>
      <c r="AK423">
        <v>1</v>
      </c>
      <c r="AL423">
        <v>1</v>
      </c>
      <c r="AM423">
        <v>3</v>
      </c>
      <c r="AN423">
        <v>0</v>
      </c>
      <c r="AO423">
        <v>0</v>
      </c>
      <c r="AP423">
        <v>3</v>
      </c>
      <c r="AQ423">
        <v>3</v>
      </c>
      <c r="AR423">
        <v>0</v>
      </c>
      <c r="AS423">
        <v>0</v>
      </c>
      <c r="AT423">
        <v>1</v>
      </c>
      <c r="AU423">
        <v>0</v>
      </c>
      <c r="AV423">
        <v>0</v>
      </c>
      <c r="AW423">
        <v>0</v>
      </c>
      <c r="AX423">
        <v>0</v>
      </c>
      <c r="AY423">
        <v>2</v>
      </c>
      <c r="AZ423">
        <v>0</v>
      </c>
      <c r="BA423">
        <v>3</v>
      </c>
      <c r="BB423">
        <v>2</v>
      </c>
      <c r="BC423">
        <v>1</v>
      </c>
      <c r="BD423">
        <v>1</v>
      </c>
      <c r="BE423">
        <v>3</v>
      </c>
      <c r="BF423">
        <v>2</v>
      </c>
    </row>
    <row r="424" spans="1:58">
      <c r="A424" s="4" t="s">
        <v>266</v>
      </c>
      <c r="B424" s="5" t="s">
        <v>267</v>
      </c>
      <c r="C424" s="5" t="s">
        <v>263</v>
      </c>
      <c r="D424" s="5" t="s">
        <v>8</v>
      </c>
      <c r="E424">
        <v>0</v>
      </c>
      <c r="F424">
        <v>10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3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1</v>
      </c>
      <c r="AK424">
        <v>0</v>
      </c>
      <c r="AL424">
        <v>2</v>
      </c>
      <c r="AM424">
        <v>0</v>
      </c>
      <c r="AN424">
        <v>0</v>
      </c>
      <c r="AO424">
        <v>0</v>
      </c>
      <c r="AP424">
        <v>28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21</v>
      </c>
      <c r="AZ424">
        <v>0</v>
      </c>
      <c r="BA424">
        <v>0</v>
      </c>
      <c r="BB424">
        <v>0</v>
      </c>
      <c r="BC424">
        <v>1</v>
      </c>
      <c r="BD424">
        <v>1</v>
      </c>
      <c r="BE424">
        <v>0</v>
      </c>
      <c r="BF424">
        <v>2</v>
      </c>
    </row>
    <row r="425" spans="1:58">
      <c r="A425" s="4" t="s">
        <v>268</v>
      </c>
      <c r="B425" s="5" t="s">
        <v>269</v>
      </c>
      <c r="C425" s="5" t="s">
        <v>263</v>
      </c>
      <c r="D425" s="5" t="s">
        <v>8</v>
      </c>
      <c r="E425">
        <v>0</v>
      </c>
      <c r="F425">
        <v>11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8</v>
      </c>
      <c r="M425">
        <v>39</v>
      </c>
      <c r="N425">
        <v>0</v>
      </c>
      <c r="O425">
        <v>12</v>
      </c>
      <c r="P425">
        <v>0</v>
      </c>
      <c r="Q425">
        <v>31</v>
      </c>
      <c r="R425">
        <v>12</v>
      </c>
      <c r="S425">
        <v>0</v>
      </c>
      <c r="T425">
        <v>0</v>
      </c>
      <c r="U425">
        <v>12</v>
      </c>
      <c r="V425">
        <v>3</v>
      </c>
      <c r="W425">
        <v>1</v>
      </c>
      <c r="X425">
        <v>2</v>
      </c>
      <c r="Y425">
        <v>0</v>
      </c>
      <c r="Z425">
        <v>0</v>
      </c>
      <c r="AA425">
        <v>5</v>
      </c>
      <c r="AB425">
        <v>0</v>
      </c>
      <c r="AC425">
        <v>3</v>
      </c>
      <c r="AD425">
        <v>0</v>
      </c>
      <c r="AE425">
        <v>0</v>
      </c>
      <c r="AF425">
        <v>4</v>
      </c>
      <c r="AG425">
        <v>1</v>
      </c>
      <c r="AH425">
        <v>0</v>
      </c>
      <c r="AI425">
        <v>5</v>
      </c>
      <c r="AJ425">
        <v>7</v>
      </c>
      <c r="AK425">
        <v>2</v>
      </c>
      <c r="AL425">
        <v>7</v>
      </c>
      <c r="AM425">
        <v>0</v>
      </c>
      <c r="AN425">
        <v>0</v>
      </c>
      <c r="AO425">
        <v>3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4</v>
      </c>
      <c r="AV425">
        <v>3</v>
      </c>
      <c r="AW425">
        <v>0</v>
      </c>
      <c r="AX425">
        <v>0</v>
      </c>
      <c r="AY425">
        <v>4</v>
      </c>
      <c r="AZ425">
        <v>0</v>
      </c>
      <c r="BA425">
        <v>17</v>
      </c>
      <c r="BB425">
        <v>6</v>
      </c>
      <c r="BC425">
        <v>3</v>
      </c>
      <c r="BD425">
        <v>2</v>
      </c>
      <c r="BE425">
        <v>0</v>
      </c>
      <c r="BF425">
        <v>1</v>
      </c>
    </row>
    <row r="426" spans="1:58">
      <c r="A426" s="4" t="s">
        <v>270</v>
      </c>
      <c r="B426" s="5" t="s">
        <v>271</v>
      </c>
      <c r="C426" s="5" t="s">
        <v>251</v>
      </c>
      <c r="D426" s="5" t="s">
        <v>8</v>
      </c>
      <c r="E426">
        <v>0</v>
      </c>
      <c r="F426">
        <v>56</v>
      </c>
      <c r="G426">
        <v>0</v>
      </c>
      <c r="H426">
        <v>0</v>
      </c>
      <c r="I426">
        <v>1</v>
      </c>
      <c r="J426">
        <v>1</v>
      </c>
      <c r="K426">
        <v>0</v>
      </c>
      <c r="L426">
        <v>2</v>
      </c>
      <c r="M426">
        <v>10</v>
      </c>
      <c r="N426">
        <v>0</v>
      </c>
      <c r="O426">
        <v>0</v>
      </c>
      <c r="P426">
        <v>0</v>
      </c>
      <c r="Q426">
        <v>27</v>
      </c>
      <c r="R426">
        <v>4</v>
      </c>
      <c r="S426">
        <v>0</v>
      </c>
      <c r="T426">
        <v>0</v>
      </c>
      <c r="U426">
        <v>0</v>
      </c>
      <c r="V426">
        <v>2</v>
      </c>
      <c r="W426">
        <v>1</v>
      </c>
      <c r="X426">
        <v>9</v>
      </c>
      <c r="Y426">
        <v>0</v>
      </c>
      <c r="Z426">
        <v>0</v>
      </c>
      <c r="AA426">
        <v>0</v>
      </c>
      <c r="AB426">
        <v>0</v>
      </c>
      <c r="AC426">
        <v>1</v>
      </c>
      <c r="AD426">
        <v>0</v>
      </c>
      <c r="AE426">
        <v>0</v>
      </c>
      <c r="AF426">
        <v>29</v>
      </c>
      <c r="AG426">
        <v>0</v>
      </c>
      <c r="AH426">
        <v>0</v>
      </c>
      <c r="AI426">
        <v>0</v>
      </c>
      <c r="AJ426">
        <v>2</v>
      </c>
      <c r="AK426">
        <v>8</v>
      </c>
      <c r="AL426">
        <v>1</v>
      </c>
      <c r="AM426">
        <v>3</v>
      </c>
      <c r="AN426">
        <v>0</v>
      </c>
      <c r="AO426">
        <v>1</v>
      </c>
      <c r="AP426">
        <v>2</v>
      </c>
      <c r="AQ426">
        <v>36</v>
      </c>
      <c r="AR426">
        <v>4</v>
      </c>
      <c r="AS426">
        <v>0</v>
      </c>
      <c r="AT426">
        <v>0</v>
      </c>
      <c r="AU426">
        <v>5</v>
      </c>
      <c r="AV426">
        <v>28</v>
      </c>
      <c r="AW426">
        <v>31</v>
      </c>
      <c r="AX426">
        <v>0</v>
      </c>
      <c r="AY426">
        <v>33</v>
      </c>
      <c r="AZ426">
        <v>0</v>
      </c>
      <c r="BA426">
        <v>1</v>
      </c>
      <c r="BB426">
        <v>0</v>
      </c>
      <c r="BC426">
        <v>1</v>
      </c>
      <c r="BD426">
        <v>0</v>
      </c>
      <c r="BE426">
        <v>26</v>
      </c>
      <c r="BF426">
        <v>3</v>
      </c>
    </row>
    <row r="427" spans="1:58">
      <c r="A427" s="4" t="s">
        <v>272</v>
      </c>
      <c r="B427" s="5" t="s">
        <v>273</v>
      </c>
      <c r="C427" s="5" t="s">
        <v>274</v>
      </c>
      <c r="D427" s="5" t="s">
        <v>8</v>
      </c>
      <c r="E427">
        <v>0</v>
      </c>
      <c r="F427">
        <v>12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1</v>
      </c>
      <c r="M427">
        <v>27</v>
      </c>
      <c r="N427">
        <v>13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14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1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6</v>
      </c>
      <c r="AQ427">
        <v>5</v>
      </c>
      <c r="AR427">
        <v>0</v>
      </c>
      <c r="AS427">
        <v>0</v>
      </c>
      <c r="AT427">
        <v>0</v>
      </c>
      <c r="AU427">
        <v>0</v>
      </c>
      <c r="AV427">
        <v>6</v>
      </c>
      <c r="AW427">
        <v>0</v>
      </c>
      <c r="AX427">
        <v>0</v>
      </c>
      <c r="AY427">
        <v>2</v>
      </c>
      <c r="AZ427">
        <v>0</v>
      </c>
      <c r="BA427">
        <v>8</v>
      </c>
      <c r="BB427">
        <v>6</v>
      </c>
      <c r="BC427">
        <v>0</v>
      </c>
      <c r="BD427">
        <v>4</v>
      </c>
      <c r="BE427">
        <v>4</v>
      </c>
      <c r="BF427">
        <v>11</v>
      </c>
    </row>
    <row r="428" spans="1:58">
      <c r="A428" s="4" t="s">
        <v>275</v>
      </c>
      <c r="B428" s="5" t="s">
        <v>276</v>
      </c>
      <c r="C428" s="5" t="s">
        <v>243</v>
      </c>
      <c r="D428" s="5" t="s">
        <v>8</v>
      </c>
      <c r="E428">
        <v>0</v>
      </c>
      <c r="F428">
        <v>9</v>
      </c>
      <c r="G428">
        <v>0</v>
      </c>
      <c r="H428">
        <v>0</v>
      </c>
      <c r="I428">
        <v>1</v>
      </c>
      <c r="J428">
        <v>0</v>
      </c>
      <c r="K428">
        <v>0</v>
      </c>
      <c r="L428">
        <v>0</v>
      </c>
      <c r="M428">
        <v>10</v>
      </c>
      <c r="N428">
        <v>4</v>
      </c>
      <c r="O428">
        <v>10</v>
      </c>
      <c r="P428">
        <v>0</v>
      </c>
      <c r="Q428">
        <v>4</v>
      </c>
      <c r="R428">
        <v>4</v>
      </c>
      <c r="S428">
        <v>0</v>
      </c>
      <c r="T428">
        <v>0</v>
      </c>
      <c r="U428">
        <v>4</v>
      </c>
      <c r="V428">
        <v>0</v>
      </c>
      <c r="W428">
        <v>13</v>
      </c>
      <c r="X428">
        <v>0</v>
      </c>
      <c r="Y428">
        <v>0</v>
      </c>
      <c r="Z428">
        <v>0</v>
      </c>
      <c r="AA428">
        <v>4</v>
      </c>
      <c r="AB428">
        <v>0</v>
      </c>
      <c r="AC428">
        <v>1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7</v>
      </c>
      <c r="AJ428">
        <v>1</v>
      </c>
      <c r="AK428">
        <v>3</v>
      </c>
      <c r="AL428">
        <v>5</v>
      </c>
      <c r="AM428">
        <v>0</v>
      </c>
      <c r="AN428">
        <v>4</v>
      </c>
      <c r="AO428">
        <v>0</v>
      </c>
      <c r="AP428">
        <v>14</v>
      </c>
      <c r="AQ428">
        <v>15</v>
      </c>
      <c r="AR428">
        <v>0</v>
      </c>
      <c r="AS428">
        <v>0</v>
      </c>
      <c r="AT428">
        <v>0</v>
      </c>
      <c r="AU428">
        <v>13</v>
      </c>
      <c r="AV428">
        <v>0</v>
      </c>
      <c r="AW428">
        <v>0</v>
      </c>
      <c r="AX428">
        <v>0</v>
      </c>
      <c r="AY428">
        <v>1</v>
      </c>
      <c r="AZ428">
        <v>0</v>
      </c>
      <c r="BA428">
        <v>0</v>
      </c>
      <c r="BB428">
        <v>5</v>
      </c>
      <c r="BC428">
        <v>1</v>
      </c>
      <c r="BD428">
        <v>1</v>
      </c>
      <c r="BE428">
        <v>0</v>
      </c>
      <c r="BF428">
        <v>3</v>
      </c>
    </row>
    <row r="429" spans="1:58">
      <c r="A429" s="4" t="s">
        <v>277</v>
      </c>
      <c r="B429" s="5" t="s">
        <v>278</v>
      </c>
      <c r="C429" s="5" t="s">
        <v>279</v>
      </c>
      <c r="D429" s="5" t="s">
        <v>8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</row>
    <row r="430" spans="1:58">
      <c r="A430" s="4" t="s">
        <v>280</v>
      </c>
      <c r="B430" s="5" t="s">
        <v>281</v>
      </c>
      <c r="C430" s="5" t="s">
        <v>279</v>
      </c>
      <c r="D430" s="5" t="s">
        <v>8</v>
      </c>
      <c r="E430">
        <v>0</v>
      </c>
      <c r="F430">
        <v>29</v>
      </c>
      <c r="G430">
        <v>0</v>
      </c>
      <c r="H430">
        <v>0</v>
      </c>
      <c r="I430">
        <v>0</v>
      </c>
      <c r="J430">
        <v>0</v>
      </c>
      <c r="K430">
        <v>1</v>
      </c>
      <c r="L430">
        <v>1</v>
      </c>
      <c r="M430">
        <v>22</v>
      </c>
      <c r="N430">
        <v>2</v>
      </c>
      <c r="O430">
        <v>0</v>
      </c>
      <c r="P430">
        <v>2</v>
      </c>
      <c r="Q430">
        <v>9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4</v>
      </c>
      <c r="X430">
        <v>3</v>
      </c>
      <c r="Y430">
        <v>0</v>
      </c>
      <c r="Z430">
        <v>2</v>
      </c>
      <c r="AA430">
        <v>2</v>
      </c>
      <c r="AB430">
        <v>0</v>
      </c>
      <c r="AC430">
        <v>2</v>
      </c>
      <c r="AD430">
        <v>0</v>
      </c>
      <c r="AE430">
        <v>0</v>
      </c>
      <c r="AF430">
        <v>7</v>
      </c>
      <c r="AG430">
        <v>0</v>
      </c>
      <c r="AH430">
        <v>0</v>
      </c>
      <c r="AI430">
        <v>3</v>
      </c>
      <c r="AJ430">
        <v>3</v>
      </c>
      <c r="AK430">
        <v>3</v>
      </c>
      <c r="AL430">
        <v>1</v>
      </c>
      <c r="AM430">
        <v>0</v>
      </c>
      <c r="AN430">
        <v>0</v>
      </c>
      <c r="AO430">
        <v>2</v>
      </c>
      <c r="AP430">
        <v>3</v>
      </c>
      <c r="AQ430">
        <v>25</v>
      </c>
      <c r="AR430">
        <v>0</v>
      </c>
      <c r="AS430">
        <v>3</v>
      </c>
      <c r="AT430">
        <v>1</v>
      </c>
      <c r="AU430">
        <v>0</v>
      </c>
      <c r="AV430">
        <v>6</v>
      </c>
      <c r="AW430">
        <v>1</v>
      </c>
      <c r="AX430">
        <v>0</v>
      </c>
      <c r="AY430">
        <v>3</v>
      </c>
      <c r="AZ430">
        <v>0</v>
      </c>
      <c r="BA430">
        <v>6</v>
      </c>
      <c r="BB430">
        <v>2</v>
      </c>
      <c r="BC430">
        <v>7</v>
      </c>
      <c r="BD430">
        <v>0</v>
      </c>
      <c r="BE430">
        <v>6</v>
      </c>
      <c r="BF430">
        <v>11</v>
      </c>
    </row>
    <row r="431" spans="1:58">
      <c r="A431" s="4" t="s">
        <v>282</v>
      </c>
      <c r="B431" s="5" t="s">
        <v>283</v>
      </c>
      <c r="C431" s="5" t="s">
        <v>284</v>
      </c>
      <c r="D431" s="5" t="s">
        <v>8</v>
      </c>
      <c r="E431">
        <v>0</v>
      </c>
      <c r="F431">
        <v>6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2</v>
      </c>
      <c r="M431">
        <v>7</v>
      </c>
      <c r="N431">
        <v>0</v>
      </c>
      <c r="O431">
        <v>0</v>
      </c>
      <c r="P431">
        <v>0</v>
      </c>
      <c r="Q431">
        <v>3</v>
      </c>
      <c r="R431">
        <v>5</v>
      </c>
      <c r="S431">
        <v>0</v>
      </c>
      <c r="T431">
        <v>0</v>
      </c>
      <c r="U431">
        <v>0</v>
      </c>
      <c r="V431">
        <v>1</v>
      </c>
      <c r="W431">
        <v>0</v>
      </c>
      <c r="X431">
        <v>1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0</v>
      </c>
      <c r="AL431">
        <v>1</v>
      </c>
      <c r="AM431">
        <v>0</v>
      </c>
      <c r="AN431">
        <v>0</v>
      </c>
      <c r="AO431">
        <v>0</v>
      </c>
      <c r="AP431">
        <v>0</v>
      </c>
      <c r="AQ431">
        <v>2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2</v>
      </c>
      <c r="BD431">
        <v>0</v>
      </c>
      <c r="BE431">
        <v>0</v>
      </c>
      <c r="BF431">
        <v>2</v>
      </c>
    </row>
    <row r="432" spans="1:58">
      <c r="A432" s="4" t="s">
        <v>285</v>
      </c>
      <c r="B432" s="5" t="s">
        <v>286</v>
      </c>
      <c r="C432" s="5" t="s">
        <v>279</v>
      </c>
      <c r="D432" s="5" t="s">
        <v>8</v>
      </c>
      <c r="E432">
        <v>0</v>
      </c>
      <c r="F432">
        <v>73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10</v>
      </c>
      <c r="M432">
        <v>36</v>
      </c>
      <c r="N432">
        <v>0</v>
      </c>
      <c r="O432">
        <v>0</v>
      </c>
      <c r="P432">
        <v>0</v>
      </c>
      <c r="Q432">
        <v>20</v>
      </c>
      <c r="R432">
        <v>11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21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4</v>
      </c>
      <c r="AJ432">
        <v>16</v>
      </c>
      <c r="AK432">
        <v>5</v>
      </c>
      <c r="AL432">
        <v>1</v>
      </c>
      <c r="AM432">
        <v>0</v>
      </c>
      <c r="AN432">
        <v>0</v>
      </c>
      <c r="AO432">
        <v>0</v>
      </c>
      <c r="AP432">
        <v>26</v>
      </c>
      <c r="AQ432">
        <v>25</v>
      </c>
      <c r="AR432">
        <v>0</v>
      </c>
      <c r="AS432">
        <v>0</v>
      </c>
      <c r="AT432">
        <v>0</v>
      </c>
      <c r="AU432">
        <v>3</v>
      </c>
      <c r="AV432">
        <v>4</v>
      </c>
      <c r="AW432">
        <v>0</v>
      </c>
      <c r="AX432">
        <v>0</v>
      </c>
      <c r="AY432">
        <v>10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1</v>
      </c>
      <c r="BF432">
        <v>6</v>
      </c>
    </row>
    <row r="433" spans="1:58">
      <c r="A433" s="4" t="s">
        <v>287</v>
      </c>
      <c r="B433" s="5" t="s">
        <v>288</v>
      </c>
      <c r="C433" s="5" t="s">
        <v>289</v>
      </c>
      <c r="D433" s="5" t="s">
        <v>8</v>
      </c>
      <c r="E433">
        <v>0</v>
      </c>
      <c r="F433">
        <v>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9</v>
      </c>
      <c r="M433">
        <v>8</v>
      </c>
      <c r="N433">
        <v>0</v>
      </c>
      <c r="O433">
        <v>0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1</v>
      </c>
      <c r="W433">
        <v>0</v>
      </c>
      <c r="X433">
        <v>6</v>
      </c>
      <c r="Y433">
        <v>0</v>
      </c>
      <c r="Z433">
        <v>0</v>
      </c>
      <c r="AA433">
        <v>4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4</v>
      </c>
      <c r="AJ433">
        <v>1</v>
      </c>
      <c r="AK433">
        <v>1</v>
      </c>
      <c r="AL433">
        <v>0</v>
      </c>
      <c r="AM433">
        <v>0</v>
      </c>
      <c r="AN433">
        <v>0</v>
      </c>
      <c r="AO433">
        <v>3</v>
      </c>
      <c r="AP433">
        <v>7</v>
      </c>
      <c r="AQ433">
        <v>4</v>
      </c>
      <c r="AR433">
        <v>0</v>
      </c>
      <c r="AS433">
        <v>0</v>
      </c>
      <c r="AT433">
        <v>0</v>
      </c>
      <c r="AU433">
        <v>1</v>
      </c>
      <c r="AV433">
        <v>0</v>
      </c>
      <c r="AW433">
        <v>3</v>
      </c>
      <c r="AX433">
        <v>0</v>
      </c>
      <c r="AY433">
        <v>3</v>
      </c>
      <c r="AZ433">
        <v>0</v>
      </c>
      <c r="BA433">
        <v>2</v>
      </c>
      <c r="BB433">
        <v>2</v>
      </c>
      <c r="BC433">
        <v>1</v>
      </c>
      <c r="BD433">
        <v>4</v>
      </c>
      <c r="BE433">
        <v>1</v>
      </c>
      <c r="BF433">
        <v>1</v>
      </c>
    </row>
    <row r="434" spans="1:58">
      <c r="A434" s="4" t="s">
        <v>290</v>
      </c>
      <c r="B434" s="5" t="s">
        <v>291</v>
      </c>
      <c r="C434" s="5" t="s">
        <v>292</v>
      </c>
      <c r="D434" s="5" t="s">
        <v>8</v>
      </c>
      <c r="E434">
        <v>0</v>
      </c>
      <c r="F434">
        <v>26</v>
      </c>
      <c r="G434">
        <v>0</v>
      </c>
      <c r="H434">
        <v>0</v>
      </c>
      <c r="I434">
        <v>2</v>
      </c>
      <c r="J434">
        <v>0</v>
      </c>
      <c r="K434">
        <v>0</v>
      </c>
      <c r="L434">
        <v>0</v>
      </c>
      <c r="M434">
        <v>5</v>
      </c>
      <c r="N434">
        <v>0</v>
      </c>
      <c r="O434">
        <v>0</v>
      </c>
      <c r="P434">
        <v>0</v>
      </c>
      <c r="Q434">
        <v>8</v>
      </c>
      <c r="R434">
        <v>20</v>
      </c>
      <c r="S434">
        <v>0</v>
      </c>
      <c r="T434">
        <v>0</v>
      </c>
      <c r="U434">
        <v>0</v>
      </c>
      <c r="V434">
        <v>3</v>
      </c>
      <c r="W434">
        <v>0</v>
      </c>
      <c r="X434">
        <v>10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2</v>
      </c>
      <c r="AL434">
        <v>1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1</v>
      </c>
      <c r="BD434">
        <v>0</v>
      </c>
      <c r="BE434">
        <v>0</v>
      </c>
      <c r="BF434">
        <v>3</v>
      </c>
    </row>
    <row r="435" spans="1:58">
      <c r="A435" s="4" t="s">
        <v>293</v>
      </c>
      <c r="B435" s="5" t="s">
        <v>294</v>
      </c>
      <c r="C435" s="5" t="s">
        <v>279</v>
      </c>
      <c r="D435" s="5" t="s">
        <v>8</v>
      </c>
      <c r="E435">
        <v>0</v>
      </c>
      <c r="F435">
        <v>3</v>
      </c>
      <c r="G435">
        <v>0</v>
      </c>
      <c r="H435">
        <v>0</v>
      </c>
      <c r="I435">
        <v>0</v>
      </c>
      <c r="J435">
        <v>0</v>
      </c>
      <c r="K435">
        <v>1</v>
      </c>
      <c r="L435">
        <v>0</v>
      </c>
      <c r="M435">
        <v>1</v>
      </c>
      <c r="N435">
        <v>0</v>
      </c>
      <c r="O435">
        <v>0</v>
      </c>
      <c r="P435">
        <v>0</v>
      </c>
      <c r="Q435">
        <v>4</v>
      </c>
      <c r="R435">
        <v>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4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1</v>
      </c>
      <c r="BB435">
        <v>0</v>
      </c>
      <c r="BC435">
        <v>0</v>
      </c>
      <c r="BD435">
        <v>0</v>
      </c>
      <c r="BE435">
        <v>1</v>
      </c>
      <c r="BF435">
        <v>1</v>
      </c>
    </row>
    <row r="436" spans="1:58">
      <c r="A436" s="4" t="s">
        <v>295</v>
      </c>
      <c r="B436" s="5" t="s">
        <v>296</v>
      </c>
      <c r="C436" s="5" t="s">
        <v>279</v>
      </c>
      <c r="D436" s="5" t="s">
        <v>8</v>
      </c>
      <c r="E436">
        <v>0</v>
      </c>
      <c r="F436">
        <v>48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9</v>
      </c>
      <c r="M436">
        <v>18</v>
      </c>
      <c r="N436">
        <v>2</v>
      </c>
      <c r="O436">
        <v>0</v>
      </c>
      <c r="P436">
        <v>2</v>
      </c>
      <c r="Q436">
        <v>14</v>
      </c>
      <c r="R436">
        <v>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10</v>
      </c>
      <c r="Y436">
        <v>0</v>
      </c>
      <c r="Z436">
        <v>0</v>
      </c>
      <c r="AA436">
        <v>0</v>
      </c>
      <c r="AB436">
        <v>0</v>
      </c>
      <c r="AC436">
        <v>1</v>
      </c>
      <c r="AD436">
        <v>0</v>
      </c>
      <c r="AE436">
        <v>0</v>
      </c>
      <c r="AF436">
        <v>1</v>
      </c>
      <c r="AG436">
        <v>0</v>
      </c>
      <c r="AH436">
        <v>0</v>
      </c>
      <c r="AI436">
        <v>5</v>
      </c>
      <c r="AJ436">
        <v>3</v>
      </c>
      <c r="AK436">
        <v>9</v>
      </c>
      <c r="AL436">
        <v>6</v>
      </c>
      <c r="AM436">
        <v>3</v>
      </c>
      <c r="AN436">
        <v>0</v>
      </c>
      <c r="AO436">
        <v>1</v>
      </c>
      <c r="AP436">
        <v>16</v>
      </c>
      <c r="AQ436">
        <v>14</v>
      </c>
      <c r="AR436">
        <v>2</v>
      </c>
      <c r="AS436">
        <v>0</v>
      </c>
      <c r="AT436">
        <v>0</v>
      </c>
      <c r="AU436">
        <v>0</v>
      </c>
      <c r="AV436">
        <v>0</v>
      </c>
      <c r="AW436">
        <v>5</v>
      </c>
      <c r="AX436">
        <v>0</v>
      </c>
      <c r="AY436">
        <v>8</v>
      </c>
      <c r="AZ436">
        <v>0</v>
      </c>
      <c r="BA436">
        <v>2</v>
      </c>
      <c r="BB436">
        <v>2</v>
      </c>
      <c r="BC436">
        <v>5</v>
      </c>
      <c r="BD436">
        <v>6</v>
      </c>
      <c r="BE436">
        <v>18</v>
      </c>
      <c r="BF436">
        <v>22</v>
      </c>
    </row>
    <row r="437" spans="1:58">
      <c r="A437" s="4" t="s">
        <v>297</v>
      </c>
      <c r="B437" s="5" t="s">
        <v>298</v>
      </c>
      <c r="C437" s="5" t="s">
        <v>289</v>
      </c>
      <c r="D437" s="5" t="s">
        <v>8</v>
      </c>
      <c r="E437">
        <v>0</v>
      </c>
      <c r="F437">
        <v>19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1</v>
      </c>
      <c r="M437">
        <v>21</v>
      </c>
      <c r="N437">
        <v>3</v>
      </c>
      <c r="O437">
        <v>1</v>
      </c>
      <c r="P437">
        <v>0</v>
      </c>
      <c r="Q437">
        <v>15</v>
      </c>
      <c r="R437">
        <v>5</v>
      </c>
      <c r="S437">
        <v>0</v>
      </c>
      <c r="T437">
        <v>0</v>
      </c>
      <c r="U437">
        <v>0</v>
      </c>
      <c r="V437">
        <v>0</v>
      </c>
      <c r="W437">
        <v>1</v>
      </c>
      <c r="X437">
        <v>4</v>
      </c>
      <c r="Y437">
        <v>0</v>
      </c>
      <c r="Z437">
        <v>1</v>
      </c>
      <c r="AA437">
        <v>1</v>
      </c>
      <c r="AB437">
        <v>0</v>
      </c>
      <c r="AC437">
        <v>2</v>
      </c>
      <c r="AD437">
        <v>0</v>
      </c>
      <c r="AE437">
        <v>0</v>
      </c>
      <c r="AF437">
        <v>2</v>
      </c>
      <c r="AG437">
        <v>0</v>
      </c>
      <c r="AH437">
        <v>0</v>
      </c>
      <c r="AI437">
        <v>2</v>
      </c>
      <c r="AJ437">
        <v>0</v>
      </c>
      <c r="AK437">
        <v>10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10</v>
      </c>
      <c r="AR437">
        <v>1</v>
      </c>
      <c r="AS437">
        <v>0</v>
      </c>
      <c r="AT437">
        <v>0</v>
      </c>
      <c r="AU437">
        <v>2</v>
      </c>
      <c r="AV437">
        <v>1</v>
      </c>
      <c r="AW437">
        <v>1</v>
      </c>
      <c r="AX437">
        <v>0</v>
      </c>
      <c r="AY437">
        <v>4</v>
      </c>
      <c r="AZ437">
        <v>0</v>
      </c>
      <c r="BA437">
        <v>0</v>
      </c>
      <c r="BB437">
        <v>3</v>
      </c>
      <c r="BC437">
        <v>0</v>
      </c>
      <c r="BD437">
        <v>0</v>
      </c>
      <c r="BE437">
        <v>0</v>
      </c>
      <c r="BF437">
        <v>2</v>
      </c>
    </row>
    <row r="438" spans="1:58">
      <c r="A438" s="4" t="s">
        <v>299</v>
      </c>
      <c r="B438" s="5" t="s">
        <v>300</v>
      </c>
      <c r="C438" s="5" t="s">
        <v>243</v>
      </c>
      <c r="D438" s="5" t="s">
        <v>8</v>
      </c>
      <c r="E438">
        <v>0</v>
      </c>
      <c r="F438">
        <v>2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5</v>
      </c>
      <c r="N438">
        <v>0</v>
      </c>
      <c r="O438">
        <v>0</v>
      </c>
      <c r="P438">
        <v>0</v>
      </c>
      <c r="Q438">
        <v>4</v>
      </c>
      <c r="R438">
        <v>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5</v>
      </c>
      <c r="AJ438">
        <v>0</v>
      </c>
      <c r="AK438">
        <v>3</v>
      </c>
      <c r="AL438">
        <v>0</v>
      </c>
      <c r="AM438">
        <v>1</v>
      </c>
      <c r="AN438">
        <v>0</v>
      </c>
      <c r="AO438">
        <v>0</v>
      </c>
      <c r="AP438">
        <v>4</v>
      </c>
      <c r="AQ438">
        <v>2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5</v>
      </c>
      <c r="AZ438">
        <v>0</v>
      </c>
      <c r="BA438">
        <v>5</v>
      </c>
      <c r="BB438">
        <v>1</v>
      </c>
      <c r="BC438">
        <v>0</v>
      </c>
      <c r="BD438">
        <v>0</v>
      </c>
      <c r="BE438">
        <v>1</v>
      </c>
      <c r="BF438">
        <v>5</v>
      </c>
    </row>
    <row r="439" spans="1:58">
      <c r="A439" s="4" t="s">
        <v>301</v>
      </c>
      <c r="B439" s="5" t="s">
        <v>302</v>
      </c>
      <c r="C439" s="5" t="s">
        <v>274</v>
      </c>
      <c r="D439" s="5" t="s">
        <v>8</v>
      </c>
      <c r="E439">
        <v>0</v>
      </c>
      <c r="F439">
        <v>45</v>
      </c>
      <c r="G439">
        <v>0</v>
      </c>
      <c r="H439">
        <v>0</v>
      </c>
      <c r="I439">
        <v>2</v>
      </c>
      <c r="J439">
        <v>0</v>
      </c>
      <c r="K439">
        <v>0</v>
      </c>
      <c r="L439">
        <v>6</v>
      </c>
      <c r="M439">
        <v>15</v>
      </c>
      <c r="N439">
        <v>0</v>
      </c>
      <c r="O439">
        <v>0</v>
      </c>
      <c r="P439">
        <v>0</v>
      </c>
      <c r="Q439">
        <v>4</v>
      </c>
      <c r="R439">
        <v>13</v>
      </c>
      <c r="S439">
        <v>0</v>
      </c>
      <c r="T439">
        <v>0</v>
      </c>
      <c r="U439">
        <v>0</v>
      </c>
      <c r="V439">
        <v>2</v>
      </c>
      <c r="W439">
        <v>1</v>
      </c>
      <c r="X439">
        <v>2</v>
      </c>
      <c r="Y439">
        <v>0</v>
      </c>
      <c r="Z439">
        <v>1</v>
      </c>
      <c r="AA439">
        <v>2</v>
      </c>
      <c r="AB439">
        <v>0</v>
      </c>
      <c r="AC439">
        <v>1</v>
      </c>
      <c r="AD439">
        <v>0</v>
      </c>
      <c r="AE439">
        <v>0</v>
      </c>
      <c r="AF439">
        <v>1</v>
      </c>
      <c r="AG439">
        <v>1</v>
      </c>
      <c r="AH439">
        <v>0</v>
      </c>
      <c r="AI439">
        <v>5</v>
      </c>
      <c r="AJ439">
        <v>0</v>
      </c>
      <c r="AK439">
        <v>2</v>
      </c>
      <c r="AL439">
        <v>6</v>
      </c>
      <c r="AM439">
        <v>2</v>
      </c>
      <c r="AN439">
        <v>0</v>
      </c>
      <c r="AO439">
        <v>0</v>
      </c>
      <c r="AP439">
        <v>4</v>
      </c>
      <c r="AQ439">
        <v>14</v>
      </c>
      <c r="AR439">
        <v>2</v>
      </c>
      <c r="AS439">
        <v>0</v>
      </c>
      <c r="AT439">
        <v>0</v>
      </c>
      <c r="AU439">
        <v>2</v>
      </c>
      <c r="AV439">
        <v>3</v>
      </c>
      <c r="AW439">
        <v>4</v>
      </c>
      <c r="AX439">
        <v>0</v>
      </c>
      <c r="AY439">
        <v>4</v>
      </c>
      <c r="AZ439">
        <v>0</v>
      </c>
      <c r="BA439">
        <v>8</v>
      </c>
      <c r="BB439">
        <v>5</v>
      </c>
      <c r="BC439">
        <v>3</v>
      </c>
      <c r="BD439">
        <v>0</v>
      </c>
      <c r="BE439">
        <v>3</v>
      </c>
      <c r="BF439">
        <v>8</v>
      </c>
    </row>
    <row r="440" spans="1:58">
      <c r="A440" s="4" t="s">
        <v>303</v>
      </c>
      <c r="B440" s="5" t="s">
        <v>304</v>
      </c>
      <c r="C440" s="5" t="s">
        <v>284</v>
      </c>
      <c r="D440" s="5" t="s">
        <v>8</v>
      </c>
      <c r="E440">
        <v>0</v>
      </c>
      <c r="F440">
        <v>64</v>
      </c>
      <c r="G440">
        <v>0</v>
      </c>
      <c r="H440">
        <v>0</v>
      </c>
      <c r="I440">
        <v>2</v>
      </c>
      <c r="J440">
        <v>0</v>
      </c>
      <c r="K440">
        <v>0</v>
      </c>
      <c r="L440">
        <v>7</v>
      </c>
      <c r="M440">
        <v>30</v>
      </c>
      <c r="N440">
        <v>13</v>
      </c>
      <c r="O440">
        <v>0</v>
      </c>
      <c r="P440">
        <v>3</v>
      </c>
      <c r="Q440">
        <v>19</v>
      </c>
      <c r="R440">
        <v>72</v>
      </c>
      <c r="S440">
        <v>0</v>
      </c>
      <c r="T440">
        <v>0</v>
      </c>
      <c r="U440">
        <v>0</v>
      </c>
      <c r="V440">
        <v>2</v>
      </c>
      <c r="W440">
        <v>1</v>
      </c>
      <c r="X440">
        <v>62</v>
      </c>
      <c r="Y440">
        <v>0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0</v>
      </c>
      <c r="AF440">
        <v>1</v>
      </c>
      <c r="AG440">
        <v>1</v>
      </c>
      <c r="AH440">
        <v>0</v>
      </c>
      <c r="AI440">
        <v>5</v>
      </c>
      <c r="AJ440">
        <v>9</v>
      </c>
      <c r="AK440">
        <v>0</v>
      </c>
      <c r="AL440">
        <v>17</v>
      </c>
      <c r="AM440">
        <v>0</v>
      </c>
      <c r="AN440">
        <v>0</v>
      </c>
      <c r="AO440">
        <v>1</v>
      </c>
      <c r="AP440">
        <v>17</v>
      </c>
      <c r="AQ440">
        <v>10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3</v>
      </c>
      <c r="AZ440">
        <v>0</v>
      </c>
      <c r="BA440">
        <v>6</v>
      </c>
      <c r="BB440">
        <v>0</v>
      </c>
      <c r="BC440">
        <v>1</v>
      </c>
      <c r="BD440">
        <v>8</v>
      </c>
      <c r="BE440">
        <v>5</v>
      </c>
      <c r="BF440">
        <v>11</v>
      </c>
    </row>
    <row r="441" spans="1:58">
      <c r="A441" s="4" t="s">
        <v>305</v>
      </c>
      <c r="B441" s="5" t="s">
        <v>306</v>
      </c>
      <c r="C441" s="5" t="s">
        <v>292</v>
      </c>
      <c r="D441" s="5" t="s">
        <v>8</v>
      </c>
      <c r="E441">
        <v>0</v>
      </c>
      <c r="F441">
        <v>13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10</v>
      </c>
      <c r="N441">
        <v>0</v>
      </c>
      <c r="O441">
        <v>0</v>
      </c>
      <c r="P441">
        <v>1</v>
      </c>
      <c r="Q441">
        <v>0</v>
      </c>
      <c r="R441">
        <v>10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0</v>
      </c>
      <c r="AB441">
        <v>0</v>
      </c>
      <c r="AC441">
        <v>1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4</v>
      </c>
      <c r="AK441">
        <v>0</v>
      </c>
      <c r="AL441">
        <v>6</v>
      </c>
      <c r="AM441">
        <v>0</v>
      </c>
      <c r="AN441">
        <v>0</v>
      </c>
      <c r="AO441">
        <v>0</v>
      </c>
      <c r="AP441">
        <v>3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2</v>
      </c>
      <c r="AW441">
        <v>0</v>
      </c>
      <c r="AX441">
        <v>0</v>
      </c>
      <c r="AY441">
        <v>8</v>
      </c>
      <c r="AZ441">
        <v>0</v>
      </c>
      <c r="BA441">
        <v>5</v>
      </c>
      <c r="BB441">
        <v>1</v>
      </c>
      <c r="BC441">
        <v>4</v>
      </c>
      <c r="BD441">
        <v>0</v>
      </c>
      <c r="BE441">
        <v>2</v>
      </c>
      <c r="BF441">
        <v>4</v>
      </c>
    </row>
    <row r="442" spans="1:58">
      <c r="A442" s="4" t="s">
        <v>307</v>
      </c>
      <c r="B442" s="5" t="s">
        <v>308</v>
      </c>
      <c r="C442" s="5" t="s">
        <v>309</v>
      </c>
      <c r="D442" s="5" t="s">
        <v>8</v>
      </c>
      <c r="E442">
        <v>0</v>
      </c>
      <c r="F442">
        <v>24</v>
      </c>
      <c r="G442">
        <v>0</v>
      </c>
      <c r="H442">
        <v>0</v>
      </c>
      <c r="I442">
        <v>1</v>
      </c>
      <c r="J442">
        <v>0</v>
      </c>
      <c r="K442">
        <v>0</v>
      </c>
      <c r="L442">
        <v>0</v>
      </c>
      <c r="M442">
        <v>3</v>
      </c>
      <c r="N442">
        <v>0</v>
      </c>
      <c r="O442">
        <v>0</v>
      </c>
      <c r="P442">
        <v>0</v>
      </c>
      <c r="Q442">
        <v>30</v>
      </c>
      <c r="R442">
        <v>1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3</v>
      </c>
      <c r="AK442">
        <v>5</v>
      </c>
      <c r="AL442">
        <v>7</v>
      </c>
      <c r="AM442">
        <v>0</v>
      </c>
      <c r="AN442">
        <v>0</v>
      </c>
      <c r="AO442">
        <v>0</v>
      </c>
      <c r="AP442">
        <v>0</v>
      </c>
      <c r="AQ442">
        <v>3</v>
      </c>
      <c r="AR442">
        <v>1</v>
      </c>
      <c r="AS442">
        <v>0</v>
      </c>
      <c r="AT442">
        <v>0</v>
      </c>
      <c r="AU442">
        <v>0</v>
      </c>
      <c r="AV442">
        <v>1</v>
      </c>
      <c r="AW442">
        <v>0</v>
      </c>
      <c r="AX442">
        <v>0</v>
      </c>
      <c r="AY442">
        <v>6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10</v>
      </c>
    </row>
    <row r="443" spans="1:58">
      <c r="A443" s="4" t="s">
        <v>310</v>
      </c>
      <c r="B443" s="5" t="s">
        <v>311</v>
      </c>
      <c r="C443" s="5" t="s">
        <v>309</v>
      </c>
      <c r="D443" s="5" t="s">
        <v>8</v>
      </c>
      <c r="E443">
        <v>0</v>
      </c>
      <c r="F443">
        <v>37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1</v>
      </c>
      <c r="N443">
        <v>22</v>
      </c>
      <c r="O443">
        <v>0</v>
      </c>
      <c r="P443">
        <v>0</v>
      </c>
      <c r="Q443">
        <v>9</v>
      </c>
      <c r="R443">
        <v>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4</v>
      </c>
      <c r="Y443">
        <v>0</v>
      </c>
      <c r="Z443">
        <v>0</v>
      </c>
      <c r="AA443">
        <v>1</v>
      </c>
      <c r="AB443">
        <v>0</v>
      </c>
      <c r="AC443">
        <v>1</v>
      </c>
      <c r="AD443">
        <v>0</v>
      </c>
      <c r="AE443">
        <v>0</v>
      </c>
      <c r="AF443">
        <v>7</v>
      </c>
      <c r="AG443">
        <v>0</v>
      </c>
      <c r="AH443">
        <v>0</v>
      </c>
      <c r="AI443">
        <v>0</v>
      </c>
      <c r="AJ443">
        <v>7</v>
      </c>
      <c r="AK443">
        <v>6</v>
      </c>
      <c r="AL443">
        <v>11</v>
      </c>
      <c r="AM443">
        <v>1</v>
      </c>
      <c r="AN443">
        <v>0</v>
      </c>
      <c r="AO443">
        <v>0</v>
      </c>
      <c r="AP443">
        <v>0</v>
      </c>
      <c r="AQ443">
        <v>8</v>
      </c>
      <c r="AR443">
        <v>10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1</v>
      </c>
      <c r="AZ443">
        <v>0</v>
      </c>
      <c r="BA443">
        <v>1</v>
      </c>
      <c r="BB443">
        <v>1</v>
      </c>
      <c r="BC443">
        <v>18</v>
      </c>
      <c r="BD443">
        <v>0</v>
      </c>
      <c r="BE443">
        <v>2</v>
      </c>
      <c r="BF443">
        <v>18</v>
      </c>
    </row>
    <row r="444" spans="1:58">
      <c r="A444" s="4" t="s">
        <v>312</v>
      </c>
      <c r="B444" s="5" t="s">
        <v>313</v>
      </c>
      <c r="C444" s="5" t="s">
        <v>263</v>
      </c>
      <c r="D444" s="5" t="s">
        <v>8</v>
      </c>
      <c r="E444">
        <v>0</v>
      </c>
      <c r="F444">
        <v>25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10</v>
      </c>
      <c r="M444">
        <v>4</v>
      </c>
      <c r="N444">
        <v>0</v>
      </c>
      <c r="O444">
        <v>0</v>
      </c>
      <c r="P444">
        <v>0</v>
      </c>
      <c r="Q444">
        <v>17</v>
      </c>
      <c r="R444">
        <v>5</v>
      </c>
      <c r="S444">
        <v>0</v>
      </c>
      <c r="T444">
        <v>0</v>
      </c>
      <c r="U444">
        <v>0</v>
      </c>
      <c r="V444">
        <v>0</v>
      </c>
      <c r="W444">
        <v>2</v>
      </c>
      <c r="X444">
        <v>4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7</v>
      </c>
      <c r="AG444">
        <v>0</v>
      </c>
      <c r="AH444">
        <v>0</v>
      </c>
      <c r="AI444">
        <v>2</v>
      </c>
      <c r="AJ444">
        <v>0</v>
      </c>
      <c r="AK444">
        <v>4</v>
      </c>
      <c r="AL444">
        <v>8</v>
      </c>
      <c r="AM444">
        <v>5</v>
      </c>
      <c r="AN444">
        <v>0</v>
      </c>
      <c r="AO444">
        <v>4</v>
      </c>
      <c r="AP444">
        <v>3</v>
      </c>
      <c r="AQ444">
        <v>5</v>
      </c>
      <c r="AR444">
        <v>2</v>
      </c>
      <c r="AS444">
        <v>0</v>
      </c>
      <c r="AT444">
        <v>9</v>
      </c>
      <c r="AU444">
        <v>0</v>
      </c>
      <c r="AV444">
        <v>0</v>
      </c>
      <c r="AW444">
        <v>2</v>
      </c>
      <c r="AX444">
        <v>0</v>
      </c>
      <c r="AY444">
        <v>19</v>
      </c>
      <c r="AZ444">
        <v>0</v>
      </c>
      <c r="BA444">
        <v>0</v>
      </c>
      <c r="BB444">
        <v>2</v>
      </c>
      <c r="BC444">
        <v>5</v>
      </c>
      <c r="BD444">
        <v>0</v>
      </c>
      <c r="BE444">
        <v>7</v>
      </c>
      <c r="BF444">
        <v>11</v>
      </c>
    </row>
    <row r="445" spans="1:58">
      <c r="A445" s="4" t="s">
        <v>314</v>
      </c>
      <c r="B445" s="5" t="s">
        <v>315</v>
      </c>
      <c r="C445" s="5" t="s">
        <v>263</v>
      </c>
      <c r="D445" s="5" t="s">
        <v>8</v>
      </c>
      <c r="E445">
        <v>0</v>
      </c>
      <c r="F445">
        <v>32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13</v>
      </c>
      <c r="N445">
        <v>0</v>
      </c>
      <c r="O445">
        <v>0</v>
      </c>
      <c r="P445">
        <v>2</v>
      </c>
      <c r="Q445">
        <v>9</v>
      </c>
      <c r="R445">
        <v>6</v>
      </c>
      <c r="S445">
        <v>0</v>
      </c>
      <c r="T445">
        <v>0</v>
      </c>
      <c r="U445">
        <v>0</v>
      </c>
      <c r="V445">
        <v>0</v>
      </c>
      <c r="W445">
        <v>8</v>
      </c>
      <c r="X445">
        <v>26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4</v>
      </c>
      <c r="AK445">
        <v>3</v>
      </c>
      <c r="AL445">
        <v>0</v>
      </c>
      <c r="AM445">
        <v>1</v>
      </c>
      <c r="AN445">
        <v>0</v>
      </c>
      <c r="AO445">
        <v>7</v>
      </c>
      <c r="AP445">
        <v>7</v>
      </c>
      <c r="AQ445">
        <v>30</v>
      </c>
      <c r="AR445">
        <v>0</v>
      </c>
      <c r="AS445">
        <v>0</v>
      </c>
      <c r="AT445">
        <v>0</v>
      </c>
      <c r="AU445">
        <v>0</v>
      </c>
      <c r="AV445">
        <v>1</v>
      </c>
      <c r="AW445">
        <v>5</v>
      </c>
      <c r="AX445">
        <v>0</v>
      </c>
      <c r="AY445">
        <v>9</v>
      </c>
      <c r="AZ445">
        <v>0</v>
      </c>
      <c r="BA445">
        <v>5</v>
      </c>
      <c r="BB445">
        <v>1</v>
      </c>
      <c r="BC445">
        <v>15</v>
      </c>
      <c r="BD445">
        <v>9</v>
      </c>
      <c r="BE445">
        <v>0</v>
      </c>
      <c r="BF445">
        <v>28</v>
      </c>
    </row>
    <row r="446" spans="1:58">
      <c r="A446" s="4" t="s">
        <v>316</v>
      </c>
      <c r="B446" s="5" t="s">
        <v>317</v>
      </c>
      <c r="C446" s="5" t="s">
        <v>263</v>
      </c>
      <c r="D446" s="5" t="s">
        <v>8</v>
      </c>
      <c r="E446">
        <v>0</v>
      </c>
      <c r="F446">
        <v>7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2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3</v>
      </c>
      <c r="AQ446">
        <v>1</v>
      </c>
      <c r="AR446">
        <v>0</v>
      </c>
      <c r="AS446">
        <v>0</v>
      </c>
      <c r="AT446">
        <v>0</v>
      </c>
      <c r="AU446">
        <v>2</v>
      </c>
      <c r="AV446">
        <v>0</v>
      </c>
      <c r="AW446">
        <v>2</v>
      </c>
      <c r="AX446">
        <v>0</v>
      </c>
      <c r="AY446">
        <v>0</v>
      </c>
      <c r="AZ446">
        <v>0</v>
      </c>
      <c r="BA446">
        <v>4</v>
      </c>
      <c r="BB446">
        <v>0</v>
      </c>
      <c r="BC446">
        <v>0</v>
      </c>
      <c r="BD446">
        <v>0</v>
      </c>
      <c r="BE446">
        <v>0</v>
      </c>
      <c r="BF446">
        <v>2</v>
      </c>
    </row>
    <row r="447" spans="1:58">
      <c r="A447" s="4" t="s">
        <v>318</v>
      </c>
      <c r="B447" s="5" t="s">
        <v>319</v>
      </c>
      <c r="C447" s="5" t="s">
        <v>279</v>
      </c>
      <c r="D447" s="5" t="s">
        <v>8</v>
      </c>
      <c r="E447">
        <v>0</v>
      </c>
      <c r="F447">
        <v>11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1</v>
      </c>
      <c r="N447">
        <v>0</v>
      </c>
      <c r="O447">
        <v>0</v>
      </c>
      <c r="P447">
        <v>1</v>
      </c>
      <c r="Q447">
        <v>2</v>
      </c>
      <c r="R447">
        <v>0</v>
      </c>
      <c r="S447">
        <v>0</v>
      </c>
      <c r="T447">
        <v>0</v>
      </c>
      <c r="U447">
        <v>0</v>
      </c>
      <c r="V447">
        <v>2</v>
      </c>
      <c r="W447">
        <v>0</v>
      </c>
      <c r="X447">
        <v>7</v>
      </c>
      <c r="Y447">
        <v>0</v>
      </c>
      <c r="Z447">
        <v>2</v>
      </c>
      <c r="AA447">
        <v>2</v>
      </c>
      <c r="AB447">
        <v>0</v>
      </c>
      <c r="AC447">
        <v>0</v>
      </c>
      <c r="AD447">
        <v>0</v>
      </c>
      <c r="AE447">
        <v>0</v>
      </c>
      <c r="AF447">
        <v>1</v>
      </c>
      <c r="AG447">
        <v>0</v>
      </c>
      <c r="AH447">
        <v>0</v>
      </c>
      <c r="AI447">
        <v>3</v>
      </c>
      <c r="AJ447">
        <v>0</v>
      </c>
      <c r="AK447">
        <v>1</v>
      </c>
      <c r="AL447">
        <v>0</v>
      </c>
      <c r="AM447">
        <v>0</v>
      </c>
      <c r="AN447">
        <v>0</v>
      </c>
      <c r="AO447">
        <v>0</v>
      </c>
      <c r="AP447">
        <v>2</v>
      </c>
      <c r="AQ447">
        <v>2</v>
      </c>
      <c r="AR447">
        <v>0</v>
      </c>
      <c r="AS447">
        <v>0</v>
      </c>
      <c r="AT447">
        <v>0</v>
      </c>
      <c r="AU447">
        <v>6</v>
      </c>
      <c r="AV447">
        <v>2</v>
      </c>
      <c r="AW447">
        <v>2</v>
      </c>
      <c r="AX447">
        <v>0</v>
      </c>
      <c r="AY447">
        <v>0</v>
      </c>
      <c r="AZ447">
        <v>0</v>
      </c>
      <c r="BA447">
        <v>0</v>
      </c>
      <c r="BB447">
        <v>2</v>
      </c>
      <c r="BC447">
        <v>2</v>
      </c>
      <c r="BD447">
        <v>0</v>
      </c>
      <c r="BE447">
        <v>2</v>
      </c>
      <c r="BF447">
        <v>9</v>
      </c>
    </row>
    <row r="448" spans="1:58">
      <c r="A448" s="4" t="s">
        <v>320</v>
      </c>
      <c r="B448" s="5" t="s">
        <v>321</v>
      </c>
      <c r="C448" s="5" t="s">
        <v>263</v>
      </c>
      <c r="D448" s="5" t="s">
        <v>8</v>
      </c>
      <c r="E448">
        <v>0</v>
      </c>
      <c r="F448">
        <v>65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35</v>
      </c>
      <c r="N448">
        <v>9</v>
      </c>
      <c r="O448">
        <v>0</v>
      </c>
      <c r="P448">
        <v>0</v>
      </c>
      <c r="Q448">
        <v>16</v>
      </c>
      <c r="R448">
        <v>2</v>
      </c>
      <c r="S448">
        <v>0</v>
      </c>
      <c r="T448">
        <v>0</v>
      </c>
      <c r="U448">
        <v>0</v>
      </c>
      <c r="V448">
        <v>0</v>
      </c>
      <c r="W448">
        <v>4</v>
      </c>
      <c r="X448">
        <v>6</v>
      </c>
      <c r="Y448">
        <v>0</v>
      </c>
      <c r="Z448">
        <v>0</v>
      </c>
      <c r="AA448">
        <v>4</v>
      </c>
      <c r="AB448">
        <v>0</v>
      </c>
      <c r="AC448">
        <v>1</v>
      </c>
      <c r="AD448">
        <v>0</v>
      </c>
      <c r="AE448">
        <v>0</v>
      </c>
      <c r="AF448">
        <v>3</v>
      </c>
      <c r="AG448">
        <v>0</v>
      </c>
      <c r="AH448">
        <v>0</v>
      </c>
      <c r="AI448">
        <v>0</v>
      </c>
      <c r="AJ448">
        <v>6</v>
      </c>
      <c r="AK448">
        <v>11</v>
      </c>
      <c r="AL448">
        <v>9</v>
      </c>
      <c r="AM448">
        <v>0</v>
      </c>
      <c r="AN448">
        <v>0</v>
      </c>
      <c r="AO448">
        <v>2</v>
      </c>
      <c r="AP448">
        <v>3</v>
      </c>
      <c r="AQ448">
        <v>47</v>
      </c>
      <c r="AR448">
        <v>0</v>
      </c>
      <c r="AS448">
        <v>0</v>
      </c>
      <c r="AT448">
        <v>1</v>
      </c>
      <c r="AU448">
        <v>1</v>
      </c>
      <c r="AV448">
        <v>1</v>
      </c>
      <c r="AW448">
        <v>1</v>
      </c>
      <c r="AX448">
        <v>0</v>
      </c>
      <c r="AY448">
        <v>1</v>
      </c>
      <c r="AZ448">
        <v>0</v>
      </c>
      <c r="BA448">
        <v>13</v>
      </c>
      <c r="BB448">
        <v>2</v>
      </c>
      <c r="BC448">
        <v>5</v>
      </c>
      <c r="BD448">
        <v>2</v>
      </c>
      <c r="BE448">
        <v>7</v>
      </c>
      <c r="BF448">
        <v>6</v>
      </c>
    </row>
    <row r="449" spans="1:58">
      <c r="A449" s="4" t="s">
        <v>322</v>
      </c>
      <c r="B449" s="5" t="s">
        <v>323</v>
      </c>
      <c r="C449" s="5" t="s">
        <v>292</v>
      </c>
      <c r="D449" s="5" t="s">
        <v>8</v>
      </c>
      <c r="E449">
        <v>0</v>
      </c>
      <c r="F449">
        <v>46</v>
      </c>
      <c r="G449">
        <v>0</v>
      </c>
      <c r="H449">
        <v>0</v>
      </c>
      <c r="I449">
        <v>2</v>
      </c>
      <c r="J449">
        <v>0</v>
      </c>
      <c r="K449">
        <v>0</v>
      </c>
      <c r="L449">
        <v>0</v>
      </c>
      <c r="M449">
        <v>40</v>
      </c>
      <c r="N449">
        <v>0</v>
      </c>
      <c r="O449">
        <v>0</v>
      </c>
      <c r="P449">
        <v>0</v>
      </c>
      <c r="Q449">
        <v>32</v>
      </c>
      <c r="R449">
        <v>10</v>
      </c>
      <c r="S449">
        <v>0</v>
      </c>
      <c r="T449">
        <v>0</v>
      </c>
      <c r="U449">
        <v>0</v>
      </c>
      <c r="V449">
        <v>0</v>
      </c>
      <c r="W449">
        <v>12</v>
      </c>
      <c r="X449">
        <v>20</v>
      </c>
      <c r="Y449">
        <v>0</v>
      </c>
      <c r="Z449">
        <v>0</v>
      </c>
      <c r="AA449">
        <v>14</v>
      </c>
      <c r="AB449">
        <v>0</v>
      </c>
      <c r="AC449">
        <v>15</v>
      </c>
      <c r="AD449">
        <v>0</v>
      </c>
      <c r="AE449">
        <v>0</v>
      </c>
      <c r="AF449">
        <v>4</v>
      </c>
      <c r="AG449">
        <v>0</v>
      </c>
      <c r="AH449">
        <v>0</v>
      </c>
      <c r="AI449">
        <v>0</v>
      </c>
      <c r="AJ449">
        <v>23</v>
      </c>
      <c r="AK449">
        <v>7</v>
      </c>
      <c r="AL449">
        <v>3</v>
      </c>
      <c r="AM449">
        <v>3</v>
      </c>
      <c r="AN449">
        <v>0</v>
      </c>
      <c r="AO449">
        <v>0</v>
      </c>
      <c r="AP449">
        <v>11</v>
      </c>
      <c r="AQ449">
        <v>30</v>
      </c>
      <c r="AR449">
        <v>0</v>
      </c>
      <c r="AS449">
        <v>0</v>
      </c>
      <c r="AT449">
        <v>0</v>
      </c>
      <c r="AU449">
        <v>25</v>
      </c>
      <c r="AV449">
        <v>1</v>
      </c>
      <c r="AW449">
        <v>15</v>
      </c>
      <c r="AX449">
        <v>0</v>
      </c>
      <c r="AY449">
        <v>22</v>
      </c>
      <c r="AZ449">
        <v>0</v>
      </c>
      <c r="BA449">
        <v>13</v>
      </c>
      <c r="BB449">
        <v>16</v>
      </c>
      <c r="BC449">
        <v>12</v>
      </c>
      <c r="BD449">
        <v>0</v>
      </c>
      <c r="BE449">
        <v>1</v>
      </c>
      <c r="BF449">
        <v>0</v>
      </c>
    </row>
    <row r="450" spans="1:58">
      <c r="A450" s="4" t="s">
        <v>324</v>
      </c>
      <c r="B450" s="5" t="s">
        <v>325</v>
      </c>
      <c r="C450" s="5" t="s">
        <v>284</v>
      </c>
      <c r="D450" s="5" t="s">
        <v>8</v>
      </c>
      <c r="E450">
        <v>0</v>
      </c>
      <c r="F450">
        <v>37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25</v>
      </c>
      <c r="N450">
        <v>0</v>
      </c>
      <c r="O450">
        <v>0</v>
      </c>
      <c r="P450">
        <v>0</v>
      </c>
      <c r="Q450">
        <v>51</v>
      </c>
      <c r="R450">
        <v>30</v>
      </c>
      <c r="S450">
        <v>0</v>
      </c>
      <c r="T450">
        <v>0</v>
      </c>
      <c r="U450">
        <v>18</v>
      </c>
      <c r="V450">
        <v>0</v>
      </c>
      <c r="W450">
        <v>1</v>
      </c>
      <c r="X450">
        <v>2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3</v>
      </c>
      <c r="AJ450">
        <v>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10</v>
      </c>
      <c r="AQ450">
        <v>3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1</v>
      </c>
      <c r="AX450">
        <v>0</v>
      </c>
      <c r="AY450">
        <v>12</v>
      </c>
      <c r="AZ450">
        <v>0</v>
      </c>
      <c r="BA450">
        <v>10</v>
      </c>
      <c r="BB450">
        <v>0</v>
      </c>
      <c r="BC450">
        <v>11</v>
      </c>
      <c r="BD450">
        <v>0</v>
      </c>
      <c r="BE450">
        <v>0</v>
      </c>
      <c r="BF450">
        <v>14</v>
      </c>
    </row>
    <row r="451" spans="1:58">
      <c r="A451" s="4" t="s">
        <v>326</v>
      </c>
      <c r="B451" s="5" t="s">
        <v>327</v>
      </c>
      <c r="C451" s="5" t="s">
        <v>284</v>
      </c>
      <c r="D451" s="5" t="s">
        <v>8</v>
      </c>
      <c r="E451">
        <v>0</v>
      </c>
      <c r="F451">
        <v>18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22</v>
      </c>
      <c r="N451">
        <v>3</v>
      </c>
      <c r="O451">
        <v>0</v>
      </c>
      <c r="P451">
        <v>0</v>
      </c>
      <c r="Q451">
        <v>13</v>
      </c>
      <c r="R451">
        <v>15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1</v>
      </c>
      <c r="AK451">
        <v>1</v>
      </c>
      <c r="AL451">
        <v>0</v>
      </c>
      <c r="AM451">
        <v>0</v>
      </c>
      <c r="AN451">
        <v>0</v>
      </c>
      <c r="AO451">
        <v>1</v>
      </c>
      <c r="AP451">
        <v>15</v>
      </c>
      <c r="AQ451">
        <v>0</v>
      </c>
      <c r="AR451">
        <v>1</v>
      </c>
      <c r="AS451">
        <v>0</v>
      </c>
      <c r="AT451">
        <v>0</v>
      </c>
      <c r="AU451">
        <v>0</v>
      </c>
      <c r="AV451">
        <v>1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1</v>
      </c>
      <c r="BC451">
        <v>1</v>
      </c>
      <c r="BD451">
        <v>3</v>
      </c>
      <c r="BE451">
        <v>0</v>
      </c>
      <c r="BF451">
        <v>1</v>
      </c>
    </row>
    <row r="452" spans="1:58">
      <c r="A452" s="4" t="s">
        <v>328</v>
      </c>
      <c r="B452" s="5" t="s">
        <v>329</v>
      </c>
      <c r="C452" s="5" t="s">
        <v>243</v>
      </c>
      <c r="D452" s="5" t="s">
        <v>8</v>
      </c>
      <c r="E452">
        <v>0</v>
      </c>
      <c r="F452">
        <v>30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1</v>
      </c>
      <c r="M452">
        <v>37</v>
      </c>
      <c r="N452">
        <v>0</v>
      </c>
      <c r="O452">
        <v>0</v>
      </c>
      <c r="P452">
        <v>1</v>
      </c>
      <c r="Q452">
        <v>31</v>
      </c>
      <c r="R452">
        <v>56</v>
      </c>
      <c r="S452">
        <v>0</v>
      </c>
      <c r="T452">
        <v>0</v>
      </c>
      <c r="U452">
        <v>0</v>
      </c>
      <c r="V452">
        <v>1</v>
      </c>
      <c r="W452">
        <v>0</v>
      </c>
      <c r="X452">
        <v>0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0</v>
      </c>
      <c r="AE452">
        <v>0</v>
      </c>
      <c r="AF452">
        <v>12</v>
      </c>
      <c r="AG452">
        <v>0</v>
      </c>
      <c r="AH452">
        <v>0</v>
      </c>
      <c r="AI452">
        <v>2</v>
      </c>
      <c r="AJ452">
        <v>15</v>
      </c>
      <c r="AK452">
        <v>13</v>
      </c>
      <c r="AL452">
        <v>20</v>
      </c>
      <c r="AM452">
        <v>0</v>
      </c>
      <c r="AN452">
        <v>0</v>
      </c>
      <c r="AO452">
        <v>0</v>
      </c>
      <c r="AP452">
        <v>25</v>
      </c>
      <c r="AQ452">
        <v>6</v>
      </c>
      <c r="AR452">
        <v>0</v>
      </c>
      <c r="AS452">
        <v>0</v>
      </c>
      <c r="AT452">
        <v>2</v>
      </c>
      <c r="AU452">
        <v>0</v>
      </c>
      <c r="AV452">
        <v>14</v>
      </c>
      <c r="AW452">
        <v>0</v>
      </c>
      <c r="AX452">
        <v>0</v>
      </c>
      <c r="AY452">
        <v>8</v>
      </c>
      <c r="AZ452">
        <v>0</v>
      </c>
      <c r="BA452">
        <v>4</v>
      </c>
      <c r="BB452">
        <v>20</v>
      </c>
      <c r="BC452">
        <v>21</v>
      </c>
      <c r="BD452">
        <v>1</v>
      </c>
      <c r="BE452">
        <v>17</v>
      </c>
      <c r="BF452">
        <v>4</v>
      </c>
    </row>
    <row r="453" spans="1:58">
      <c r="A453" s="4" t="s">
        <v>330</v>
      </c>
      <c r="B453" s="5" t="s">
        <v>331</v>
      </c>
      <c r="C453" s="5" t="s">
        <v>289</v>
      </c>
      <c r="D453" s="5" t="s">
        <v>8</v>
      </c>
      <c r="E453">
        <v>0</v>
      </c>
      <c r="F453">
        <v>16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2</v>
      </c>
      <c r="M453">
        <v>6</v>
      </c>
      <c r="N453">
        <v>3</v>
      </c>
      <c r="O453">
        <v>1</v>
      </c>
      <c r="P453">
        <v>0</v>
      </c>
      <c r="Q453">
        <v>7</v>
      </c>
      <c r="R453">
        <v>2</v>
      </c>
      <c r="S453">
        <v>0</v>
      </c>
      <c r="T453">
        <v>0</v>
      </c>
      <c r="U453">
        <v>0</v>
      </c>
      <c r="V453">
        <v>2</v>
      </c>
      <c r="W453">
        <v>4</v>
      </c>
      <c r="X453">
        <v>10</v>
      </c>
      <c r="Y453">
        <v>0</v>
      </c>
      <c r="Z453">
        <v>2</v>
      </c>
      <c r="AA453">
        <v>1</v>
      </c>
      <c r="AB453">
        <v>0</v>
      </c>
      <c r="AC453">
        <v>0</v>
      </c>
      <c r="AD453">
        <v>0</v>
      </c>
      <c r="AE453">
        <v>0</v>
      </c>
      <c r="AF453">
        <v>1</v>
      </c>
      <c r="AG453">
        <v>0</v>
      </c>
      <c r="AH453">
        <v>0</v>
      </c>
      <c r="AI453">
        <v>0</v>
      </c>
      <c r="AJ453">
        <v>1</v>
      </c>
      <c r="AK453">
        <v>0</v>
      </c>
      <c r="AL453">
        <v>1</v>
      </c>
      <c r="AM453">
        <v>1</v>
      </c>
      <c r="AN453">
        <v>0</v>
      </c>
      <c r="AO453">
        <v>0</v>
      </c>
      <c r="AP453">
        <v>7</v>
      </c>
      <c r="AQ453">
        <v>4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1</v>
      </c>
      <c r="AZ453">
        <v>0</v>
      </c>
      <c r="BA453">
        <v>0</v>
      </c>
      <c r="BB453">
        <v>5</v>
      </c>
      <c r="BC453">
        <v>2</v>
      </c>
      <c r="BD453">
        <v>0</v>
      </c>
      <c r="BE453">
        <v>2</v>
      </c>
      <c r="BF453">
        <v>3</v>
      </c>
    </row>
    <row r="454" spans="1:58">
      <c r="A454" s="4" t="s">
        <v>332</v>
      </c>
      <c r="B454" s="5" t="s">
        <v>333</v>
      </c>
      <c r="C454" s="5" t="s">
        <v>279</v>
      </c>
      <c r="D454" s="5" t="s">
        <v>8</v>
      </c>
      <c r="E454">
        <v>0</v>
      </c>
      <c r="F454">
        <v>42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14</v>
      </c>
      <c r="N454">
        <v>9</v>
      </c>
      <c r="O454">
        <v>0</v>
      </c>
      <c r="P454">
        <v>6</v>
      </c>
      <c r="Q454">
        <v>9</v>
      </c>
      <c r="R454">
        <v>14</v>
      </c>
      <c r="S454">
        <v>0</v>
      </c>
      <c r="T454">
        <v>0</v>
      </c>
      <c r="U454">
        <v>0</v>
      </c>
      <c r="V454">
        <v>13</v>
      </c>
      <c r="W454">
        <v>6</v>
      </c>
      <c r="X454">
        <v>6</v>
      </c>
      <c r="Y454">
        <v>0</v>
      </c>
      <c r="Z454">
        <v>1</v>
      </c>
      <c r="AA454">
        <v>7</v>
      </c>
      <c r="AB454">
        <v>0</v>
      </c>
      <c r="AC454">
        <v>0</v>
      </c>
      <c r="AD454">
        <v>0</v>
      </c>
      <c r="AE454">
        <v>0</v>
      </c>
      <c r="AF454">
        <v>5</v>
      </c>
      <c r="AG454">
        <v>0</v>
      </c>
      <c r="AH454">
        <v>0</v>
      </c>
      <c r="AI454">
        <v>5</v>
      </c>
      <c r="AJ454">
        <v>19</v>
      </c>
      <c r="AK454">
        <v>0</v>
      </c>
      <c r="AL454">
        <v>7</v>
      </c>
      <c r="AM454">
        <v>0</v>
      </c>
      <c r="AN454">
        <v>0</v>
      </c>
      <c r="AO454">
        <v>1</v>
      </c>
      <c r="AP454">
        <v>9</v>
      </c>
      <c r="AQ454">
        <v>41</v>
      </c>
      <c r="AR454">
        <v>6</v>
      </c>
      <c r="AS454">
        <v>0</v>
      </c>
      <c r="AT454">
        <v>0</v>
      </c>
      <c r="AU454">
        <v>0</v>
      </c>
      <c r="AV454">
        <v>1</v>
      </c>
      <c r="AW454">
        <v>0</v>
      </c>
      <c r="AX454">
        <v>0</v>
      </c>
      <c r="AY454">
        <v>9</v>
      </c>
      <c r="AZ454">
        <v>0</v>
      </c>
      <c r="BA454">
        <v>1</v>
      </c>
      <c r="BB454">
        <v>11</v>
      </c>
      <c r="BC454">
        <v>7</v>
      </c>
      <c r="BD454">
        <v>0</v>
      </c>
      <c r="BE454">
        <v>1</v>
      </c>
      <c r="BF454">
        <v>15</v>
      </c>
    </row>
    <row r="455" spans="1:58">
      <c r="A455" s="4" t="s">
        <v>334</v>
      </c>
      <c r="B455" s="5" t="s">
        <v>335</v>
      </c>
      <c r="C455" s="5" t="s">
        <v>284</v>
      </c>
      <c r="D455" s="5" t="s">
        <v>8</v>
      </c>
      <c r="E455">
        <v>0</v>
      </c>
      <c r="F455">
        <v>10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39</v>
      </c>
      <c r="N455">
        <v>4</v>
      </c>
      <c r="O455">
        <v>0</v>
      </c>
      <c r="P455">
        <v>2</v>
      </c>
      <c r="Q455">
        <v>22</v>
      </c>
      <c r="R455">
        <v>11</v>
      </c>
      <c r="S455">
        <v>0</v>
      </c>
      <c r="T455">
        <v>0</v>
      </c>
      <c r="U455">
        <v>0</v>
      </c>
      <c r="V455">
        <v>0</v>
      </c>
      <c r="W455">
        <v>5</v>
      </c>
      <c r="X455">
        <v>4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3</v>
      </c>
      <c r="AG455">
        <v>0</v>
      </c>
      <c r="AH455">
        <v>0</v>
      </c>
      <c r="AI455">
        <v>2</v>
      </c>
      <c r="AJ455">
        <v>10</v>
      </c>
      <c r="AK455">
        <v>5</v>
      </c>
      <c r="AL455">
        <v>4</v>
      </c>
      <c r="AM455">
        <v>0</v>
      </c>
      <c r="AN455">
        <v>1</v>
      </c>
      <c r="AO455">
        <v>0</v>
      </c>
      <c r="AP455">
        <v>0</v>
      </c>
      <c r="AQ455">
        <v>6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2</v>
      </c>
      <c r="AX455">
        <v>0</v>
      </c>
      <c r="AY455">
        <v>4</v>
      </c>
      <c r="AZ455">
        <v>0</v>
      </c>
      <c r="BA455">
        <v>2</v>
      </c>
      <c r="BB455">
        <v>0</v>
      </c>
      <c r="BC455">
        <v>4</v>
      </c>
      <c r="BD455">
        <v>0</v>
      </c>
      <c r="BE455">
        <v>1</v>
      </c>
      <c r="BF455">
        <v>33</v>
      </c>
    </row>
    <row r="456" spans="1:58">
      <c r="A456" s="4" t="s">
        <v>336</v>
      </c>
      <c r="B456" s="5" t="s">
        <v>337</v>
      </c>
      <c r="C456" s="5" t="s">
        <v>243</v>
      </c>
      <c r="D456" s="5" t="s">
        <v>8</v>
      </c>
      <c r="E456">
        <v>0</v>
      </c>
      <c r="F456">
        <v>33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27</v>
      </c>
      <c r="N456">
        <v>6</v>
      </c>
      <c r="O456">
        <v>1</v>
      </c>
      <c r="P456">
        <v>0</v>
      </c>
      <c r="Q456">
        <v>59</v>
      </c>
      <c r="R456">
        <v>3</v>
      </c>
      <c r="S456">
        <v>0</v>
      </c>
      <c r="T456">
        <v>0</v>
      </c>
      <c r="U456">
        <v>0</v>
      </c>
      <c r="V456">
        <v>0</v>
      </c>
      <c r="W456">
        <v>3</v>
      </c>
      <c r="X456">
        <v>8</v>
      </c>
      <c r="Y456">
        <v>0</v>
      </c>
      <c r="Z456">
        <v>1</v>
      </c>
      <c r="AA456">
        <v>4</v>
      </c>
      <c r="AB456">
        <v>0</v>
      </c>
      <c r="AC456">
        <v>1</v>
      </c>
      <c r="AD456">
        <v>0</v>
      </c>
      <c r="AE456">
        <v>0</v>
      </c>
      <c r="AF456">
        <v>5</v>
      </c>
      <c r="AG456">
        <v>0</v>
      </c>
      <c r="AH456">
        <v>0</v>
      </c>
      <c r="AI456">
        <v>1</v>
      </c>
      <c r="AJ456">
        <v>4</v>
      </c>
      <c r="AK456">
        <v>2</v>
      </c>
      <c r="AL456">
        <v>4</v>
      </c>
      <c r="AM456">
        <v>0</v>
      </c>
      <c r="AN456">
        <v>0</v>
      </c>
      <c r="AO456">
        <v>6</v>
      </c>
      <c r="AP456">
        <v>3</v>
      </c>
      <c r="AQ456">
        <v>16</v>
      </c>
      <c r="AR456">
        <v>0</v>
      </c>
      <c r="AS456">
        <v>2</v>
      </c>
      <c r="AT456">
        <v>0</v>
      </c>
      <c r="AU456">
        <v>7</v>
      </c>
      <c r="AV456">
        <v>0</v>
      </c>
      <c r="AW456">
        <v>9</v>
      </c>
      <c r="AX456">
        <v>0</v>
      </c>
      <c r="AY456">
        <v>5</v>
      </c>
      <c r="AZ456">
        <v>0</v>
      </c>
      <c r="BA456">
        <v>5</v>
      </c>
      <c r="BB456">
        <v>4</v>
      </c>
      <c r="BC456">
        <v>2</v>
      </c>
      <c r="BD456">
        <v>3</v>
      </c>
      <c r="BE456">
        <v>2</v>
      </c>
      <c r="BF456">
        <v>10</v>
      </c>
    </row>
    <row r="457" spans="1:58">
      <c r="A457" s="4" t="s">
        <v>338</v>
      </c>
      <c r="B457" s="5" t="s">
        <v>339</v>
      </c>
      <c r="C457" s="5" t="s">
        <v>243</v>
      </c>
      <c r="D457" s="5" t="s">
        <v>8</v>
      </c>
      <c r="E457">
        <v>0</v>
      </c>
      <c r="F457">
        <v>15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3</v>
      </c>
      <c r="N457">
        <v>1</v>
      </c>
      <c r="O457">
        <v>1</v>
      </c>
      <c r="P457">
        <v>0</v>
      </c>
      <c r="Q457">
        <v>5</v>
      </c>
      <c r="R457">
        <v>1</v>
      </c>
      <c r="S457">
        <v>0</v>
      </c>
      <c r="T457">
        <v>0</v>
      </c>
      <c r="U457">
        <v>0</v>
      </c>
      <c r="V457">
        <v>0</v>
      </c>
      <c r="W457">
        <v>1</v>
      </c>
      <c r="X457">
        <v>1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4</v>
      </c>
      <c r="AG457">
        <v>0</v>
      </c>
      <c r="AH457">
        <v>0</v>
      </c>
      <c r="AI457">
        <v>0</v>
      </c>
      <c r="AJ457">
        <v>3</v>
      </c>
      <c r="AK457">
        <v>3</v>
      </c>
      <c r="AL457">
        <v>6</v>
      </c>
      <c r="AM457">
        <v>3</v>
      </c>
      <c r="AN457">
        <v>0</v>
      </c>
      <c r="AO457">
        <v>0</v>
      </c>
      <c r="AP457">
        <v>5</v>
      </c>
      <c r="AQ457">
        <v>2</v>
      </c>
      <c r="AR457">
        <v>3</v>
      </c>
      <c r="AS457">
        <v>0</v>
      </c>
      <c r="AT457">
        <v>0</v>
      </c>
      <c r="AU457">
        <v>1</v>
      </c>
      <c r="AV457">
        <v>2</v>
      </c>
      <c r="AW457">
        <v>3</v>
      </c>
      <c r="AX457">
        <v>0</v>
      </c>
      <c r="AY457">
        <v>5</v>
      </c>
      <c r="AZ457">
        <v>0</v>
      </c>
      <c r="BA457">
        <v>0</v>
      </c>
      <c r="BB457">
        <v>2</v>
      </c>
      <c r="BC457">
        <v>2</v>
      </c>
      <c r="BD457">
        <v>7</v>
      </c>
      <c r="BE457">
        <v>0</v>
      </c>
      <c r="BF457">
        <v>12</v>
      </c>
    </row>
    <row r="458" spans="1:58">
      <c r="A458" s="4" t="s">
        <v>340</v>
      </c>
      <c r="B458" s="5" t="s">
        <v>341</v>
      </c>
      <c r="C458" s="5" t="s">
        <v>342</v>
      </c>
      <c r="D458" s="5" t="s">
        <v>8</v>
      </c>
      <c r="E458">
        <v>0</v>
      </c>
      <c r="F458">
        <v>27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1</v>
      </c>
      <c r="M458">
        <v>24</v>
      </c>
      <c r="N458">
        <v>16</v>
      </c>
      <c r="O458">
        <v>1</v>
      </c>
      <c r="P458">
        <v>9</v>
      </c>
      <c r="Q458">
        <v>9</v>
      </c>
      <c r="R458">
        <v>9</v>
      </c>
      <c r="S458">
        <v>0</v>
      </c>
      <c r="T458">
        <v>0</v>
      </c>
      <c r="U458">
        <v>1</v>
      </c>
      <c r="V458">
        <v>2</v>
      </c>
      <c r="W458">
        <v>14</v>
      </c>
      <c r="X458">
        <v>7</v>
      </c>
      <c r="Y458">
        <v>0</v>
      </c>
      <c r="Z458">
        <v>0</v>
      </c>
      <c r="AA458">
        <v>1</v>
      </c>
      <c r="AB458">
        <v>0</v>
      </c>
      <c r="AC458">
        <v>1</v>
      </c>
      <c r="AD458">
        <v>0</v>
      </c>
      <c r="AE458">
        <v>0</v>
      </c>
      <c r="AF458">
        <v>2</v>
      </c>
      <c r="AG458">
        <v>0</v>
      </c>
      <c r="AH458">
        <v>0</v>
      </c>
      <c r="AI458">
        <v>1</v>
      </c>
      <c r="AJ458">
        <v>6</v>
      </c>
      <c r="AK458">
        <v>6</v>
      </c>
      <c r="AL458">
        <v>0</v>
      </c>
      <c r="AM458">
        <v>0</v>
      </c>
      <c r="AN458">
        <v>0</v>
      </c>
      <c r="AO458">
        <v>3</v>
      </c>
      <c r="AP458">
        <v>5</v>
      </c>
      <c r="AQ458">
        <v>2</v>
      </c>
      <c r="AR458">
        <v>0</v>
      </c>
      <c r="AS458">
        <v>0</v>
      </c>
      <c r="AT458">
        <v>0</v>
      </c>
      <c r="AU458">
        <v>0</v>
      </c>
      <c r="AV458">
        <v>6</v>
      </c>
      <c r="AW458">
        <v>0</v>
      </c>
      <c r="AX458">
        <v>0</v>
      </c>
      <c r="AY458">
        <v>5</v>
      </c>
      <c r="AZ458">
        <v>0</v>
      </c>
      <c r="BA458">
        <v>10</v>
      </c>
      <c r="BB458">
        <v>8</v>
      </c>
      <c r="BC458">
        <v>6</v>
      </c>
      <c r="BD458">
        <v>0</v>
      </c>
      <c r="BE458">
        <v>0</v>
      </c>
      <c r="BF458">
        <v>45</v>
      </c>
    </row>
    <row r="459" spans="1:58">
      <c r="A459" s="4" t="s">
        <v>343</v>
      </c>
      <c r="B459" s="5" t="s">
        <v>344</v>
      </c>
      <c r="C459" s="5" t="s">
        <v>284</v>
      </c>
      <c r="D459" s="5" t="s">
        <v>8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2</v>
      </c>
      <c r="N459">
        <v>2</v>
      </c>
      <c r="O459">
        <v>0</v>
      </c>
      <c r="P459">
        <v>0</v>
      </c>
      <c r="Q459">
        <v>3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2</v>
      </c>
      <c r="AJ459">
        <v>0</v>
      </c>
      <c r="AK459">
        <v>1</v>
      </c>
      <c r="AL459">
        <v>0</v>
      </c>
      <c r="AM459">
        <v>0</v>
      </c>
      <c r="AN459">
        <v>0</v>
      </c>
      <c r="AO459">
        <v>1</v>
      </c>
      <c r="AP459">
        <v>0</v>
      </c>
      <c r="AQ459">
        <v>0</v>
      </c>
      <c r="AR459">
        <v>2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3</v>
      </c>
      <c r="AZ459">
        <v>0</v>
      </c>
      <c r="BA459">
        <v>1</v>
      </c>
      <c r="BB459">
        <v>0</v>
      </c>
      <c r="BC459">
        <v>5</v>
      </c>
      <c r="BD459">
        <v>0</v>
      </c>
      <c r="BE459">
        <v>6</v>
      </c>
      <c r="BF459">
        <v>1</v>
      </c>
    </row>
    <row r="460" spans="1:58">
      <c r="A460" s="4" t="s">
        <v>345</v>
      </c>
      <c r="B460" s="5" t="s">
        <v>346</v>
      </c>
      <c r="C460" s="5" t="s">
        <v>263</v>
      </c>
      <c r="D460" s="5" t="s">
        <v>8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</row>
    <row r="461" spans="1:58">
      <c r="A461" s="4" t="s">
        <v>347</v>
      </c>
      <c r="B461" s="5" t="s">
        <v>348</v>
      </c>
      <c r="C461" s="5" t="s">
        <v>279</v>
      </c>
      <c r="D461" s="5" t="s">
        <v>8</v>
      </c>
      <c r="E461">
        <v>0</v>
      </c>
      <c r="F461">
        <v>10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3</v>
      </c>
      <c r="M461">
        <v>3</v>
      </c>
      <c r="N461">
        <v>0</v>
      </c>
      <c r="O461">
        <v>0</v>
      </c>
      <c r="P461">
        <v>1</v>
      </c>
      <c r="Q461">
        <v>2</v>
      </c>
      <c r="R461">
        <v>3</v>
      </c>
      <c r="S461">
        <v>0</v>
      </c>
      <c r="T461">
        <v>0</v>
      </c>
      <c r="U461">
        <v>0</v>
      </c>
      <c r="V461">
        <v>0</v>
      </c>
      <c r="W461">
        <v>2</v>
      </c>
      <c r="X461">
        <v>3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3</v>
      </c>
      <c r="AG461">
        <v>0</v>
      </c>
      <c r="AH461">
        <v>0</v>
      </c>
      <c r="AI461">
        <v>1</v>
      </c>
      <c r="AJ461">
        <v>7</v>
      </c>
      <c r="AK461">
        <v>1</v>
      </c>
      <c r="AL461">
        <v>1</v>
      </c>
      <c r="AM461">
        <v>0</v>
      </c>
      <c r="AN461">
        <v>0</v>
      </c>
      <c r="AO461">
        <v>7</v>
      </c>
      <c r="AP461">
        <v>2</v>
      </c>
      <c r="AQ461">
        <v>11</v>
      </c>
      <c r="AR461">
        <v>1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1</v>
      </c>
      <c r="BB461">
        <v>1</v>
      </c>
      <c r="BC461">
        <v>0</v>
      </c>
      <c r="BD461">
        <v>0</v>
      </c>
      <c r="BE461">
        <v>0</v>
      </c>
      <c r="BF461">
        <v>1</v>
      </c>
    </row>
    <row r="462" spans="1:58">
      <c r="A462" s="4" t="s">
        <v>349</v>
      </c>
      <c r="B462" s="5" t="s">
        <v>350</v>
      </c>
      <c r="C462" s="5" t="s">
        <v>263</v>
      </c>
      <c r="D462" s="5" t="s">
        <v>8</v>
      </c>
      <c r="E462">
        <v>0</v>
      </c>
      <c r="F462">
        <v>7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9</v>
      </c>
      <c r="N462">
        <v>0</v>
      </c>
      <c r="O462">
        <v>2</v>
      </c>
      <c r="P462">
        <v>0</v>
      </c>
      <c r="Q462">
        <v>6</v>
      </c>
      <c r="R462">
        <v>7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2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1</v>
      </c>
      <c r="AP462">
        <v>16</v>
      </c>
      <c r="AQ462">
        <v>9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5</v>
      </c>
      <c r="AZ462">
        <v>0</v>
      </c>
      <c r="BA462">
        <v>0</v>
      </c>
      <c r="BB462">
        <v>0</v>
      </c>
      <c r="BC462">
        <v>2</v>
      </c>
      <c r="BD462">
        <v>0</v>
      </c>
      <c r="BE462">
        <v>0</v>
      </c>
      <c r="BF462">
        <v>0</v>
      </c>
    </row>
    <row r="463" spans="1:58">
      <c r="A463" s="4" t="s">
        <v>351</v>
      </c>
      <c r="B463" s="5" t="s">
        <v>352</v>
      </c>
      <c r="C463" s="5" t="s">
        <v>342</v>
      </c>
      <c r="D463" s="5" t="s">
        <v>8</v>
      </c>
      <c r="E463">
        <v>0</v>
      </c>
      <c r="F463">
        <v>15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2</v>
      </c>
      <c r="M463">
        <v>11</v>
      </c>
      <c r="N463">
        <v>0</v>
      </c>
      <c r="O463">
        <v>0</v>
      </c>
      <c r="P463">
        <v>0</v>
      </c>
      <c r="Q463">
        <v>16</v>
      </c>
      <c r="R463">
        <v>3</v>
      </c>
      <c r="S463">
        <v>0</v>
      </c>
      <c r="T463">
        <v>0</v>
      </c>
      <c r="U463">
        <v>0</v>
      </c>
      <c r="V463">
        <v>5</v>
      </c>
      <c r="W463">
        <v>2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0</v>
      </c>
      <c r="AE463">
        <v>0</v>
      </c>
      <c r="AF463">
        <v>6</v>
      </c>
      <c r="AG463">
        <v>0</v>
      </c>
      <c r="AH463">
        <v>0</v>
      </c>
      <c r="AI463">
        <v>1</v>
      </c>
      <c r="AJ463">
        <v>3</v>
      </c>
      <c r="AK463">
        <v>3</v>
      </c>
      <c r="AL463">
        <v>2</v>
      </c>
      <c r="AM463">
        <v>0</v>
      </c>
      <c r="AN463">
        <v>0</v>
      </c>
      <c r="AO463">
        <v>2</v>
      </c>
      <c r="AP463">
        <v>1</v>
      </c>
      <c r="AQ463">
        <v>7</v>
      </c>
      <c r="AR463">
        <v>0</v>
      </c>
      <c r="AS463">
        <v>0</v>
      </c>
      <c r="AT463">
        <v>0</v>
      </c>
      <c r="AU463">
        <v>0</v>
      </c>
      <c r="AV463">
        <v>2</v>
      </c>
      <c r="AW463">
        <v>0</v>
      </c>
      <c r="AX463">
        <v>0</v>
      </c>
      <c r="AY463">
        <v>2</v>
      </c>
      <c r="AZ463">
        <v>0</v>
      </c>
      <c r="BA463">
        <v>6</v>
      </c>
      <c r="BB463">
        <v>2</v>
      </c>
      <c r="BC463">
        <v>2</v>
      </c>
      <c r="BD463">
        <v>0</v>
      </c>
      <c r="BE463">
        <v>3</v>
      </c>
      <c r="BF463">
        <v>2</v>
      </c>
    </row>
    <row r="464" spans="1:58">
      <c r="A464" s="4" t="s">
        <v>353</v>
      </c>
      <c r="B464" s="5" t="s">
        <v>354</v>
      </c>
      <c r="C464" s="5" t="s">
        <v>274</v>
      </c>
      <c r="D464" s="5" t="s">
        <v>8</v>
      </c>
      <c r="E464">
        <v>0</v>
      </c>
      <c r="F464">
        <v>5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4</v>
      </c>
      <c r="M464">
        <v>1</v>
      </c>
      <c r="N464">
        <v>0</v>
      </c>
      <c r="O464">
        <v>0</v>
      </c>
      <c r="P464">
        <v>0</v>
      </c>
      <c r="Q464">
        <v>1</v>
      </c>
      <c r="R464">
        <v>1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5</v>
      </c>
      <c r="AG464">
        <v>0</v>
      </c>
      <c r="AH464">
        <v>0</v>
      </c>
      <c r="AI464">
        <v>0</v>
      </c>
      <c r="AJ464">
        <v>1</v>
      </c>
      <c r="AK464">
        <v>0</v>
      </c>
      <c r="AL464">
        <v>3</v>
      </c>
      <c r="AM464">
        <v>0</v>
      </c>
      <c r="AN464">
        <v>0</v>
      </c>
      <c r="AO464">
        <v>2</v>
      </c>
      <c r="AP464">
        <v>0</v>
      </c>
      <c r="AQ464">
        <v>8</v>
      </c>
      <c r="AR464">
        <v>0</v>
      </c>
      <c r="AS464">
        <v>0</v>
      </c>
      <c r="AT464">
        <v>0</v>
      </c>
      <c r="AU464">
        <v>0</v>
      </c>
      <c r="AV464">
        <v>1</v>
      </c>
      <c r="AW464">
        <v>0</v>
      </c>
      <c r="AX464">
        <v>0</v>
      </c>
      <c r="AY464">
        <v>1</v>
      </c>
      <c r="AZ464">
        <v>0</v>
      </c>
      <c r="BA464">
        <v>8</v>
      </c>
      <c r="BB464">
        <v>0</v>
      </c>
      <c r="BC464">
        <v>0</v>
      </c>
      <c r="BD464">
        <v>4</v>
      </c>
      <c r="BE464">
        <v>3</v>
      </c>
      <c r="BF464">
        <v>2</v>
      </c>
    </row>
    <row r="465" spans="1:58">
      <c r="A465" s="4" t="s">
        <v>355</v>
      </c>
      <c r="B465" s="5" t="s">
        <v>356</v>
      </c>
      <c r="C465" s="5" t="s">
        <v>260</v>
      </c>
      <c r="D465" s="5" t="s">
        <v>8</v>
      </c>
      <c r="E465">
        <v>0</v>
      </c>
      <c r="F465">
        <v>12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14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23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9</v>
      </c>
      <c r="AG465">
        <v>0</v>
      </c>
      <c r="AH465">
        <v>0</v>
      </c>
      <c r="AI465">
        <v>1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11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</v>
      </c>
      <c r="AX465">
        <v>0</v>
      </c>
      <c r="AY465">
        <v>9</v>
      </c>
      <c r="AZ465">
        <v>0</v>
      </c>
      <c r="BA465">
        <v>0</v>
      </c>
      <c r="BB465">
        <v>0</v>
      </c>
      <c r="BC465">
        <v>1</v>
      </c>
      <c r="BD465">
        <v>0</v>
      </c>
      <c r="BE465">
        <v>11</v>
      </c>
      <c r="BF465">
        <v>1</v>
      </c>
    </row>
    <row r="466" spans="1:58">
      <c r="A466" s="4" t="s">
        <v>357</v>
      </c>
      <c r="B466" s="5" t="s">
        <v>358</v>
      </c>
      <c r="C466" s="5" t="s">
        <v>260</v>
      </c>
      <c r="D466" s="5" t="s">
        <v>8</v>
      </c>
      <c r="E466">
        <v>0</v>
      </c>
      <c r="F466">
        <v>6</v>
      </c>
      <c r="G466">
        <v>0</v>
      </c>
      <c r="H466">
        <v>0</v>
      </c>
      <c r="I466">
        <v>1</v>
      </c>
      <c r="J466">
        <v>0</v>
      </c>
      <c r="K466">
        <v>0</v>
      </c>
      <c r="L466">
        <v>1</v>
      </c>
      <c r="M466">
        <v>3</v>
      </c>
      <c r="N466">
        <v>0</v>
      </c>
      <c r="O466">
        <v>2</v>
      </c>
      <c r="P466">
        <v>0</v>
      </c>
      <c r="Q466">
        <v>9</v>
      </c>
      <c r="R466">
        <v>10</v>
      </c>
      <c r="S466">
        <v>0</v>
      </c>
      <c r="T466">
        <v>0</v>
      </c>
      <c r="U466">
        <v>0</v>
      </c>
      <c r="V466">
        <v>2</v>
      </c>
      <c r="W466">
        <v>1</v>
      </c>
      <c r="X466">
        <v>5</v>
      </c>
      <c r="Y466">
        <v>0</v>
      </c>
      <c r="Z466">
        <v>1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3</v>
      </c>
      <c r="AG466">
        <v>0</v>
      </c>
      <c r="AH466">
        <v>0</v>
      </c>
      <c r="AI466">
        <v>3</v>
      </c>
      <c r="AJ466">
        <v>0</v>
      </c>
      <c r="AK466">
        <v>2</v>
      </c>
      <c r="AL466">
        <v>2</v>
      </c>
      <c r="AM466">
        <v>0</v>
      </c>
      <c r="AN466">
        <v>1</v>
      </c>
      <c r="AO466">
        <v>0</v>
      </c>
      <c r="AP466">
        <v>8</v>
      </c>
      <c r="AQ466">
        <v>4</v>
      </c>
      <c r="AR466">
        <v>2</v>
      </c>
      <c r="AS466">
        <v>0</v>
      </c>
      <c r="AT466">
        <v>0</v>
      </c>
      <c r="AU466">
        <v>1</v>
      </c>
      <c r="AV466">
        <v>0</v>
      </c>
      <c r="AW466">
        <v>0</v>
      </c>
      <c r="AX466">
        <v>0</v>
      </c>
      <c r="AY466">
        <v>3</v>
      </c>
      <c r="AZ466">
        <v>0</v>
      </c>
      <c r="BA466">
        <v>1</v>
      </c>
      <c r="BB466">
        <v>3</v>
      </c>
      <c r="BC466">
        <v>2</v>
      </c>
      <c r="BD466">
        <v>2</v>
      </c>
      <c r="BE466">
        <v>4</v>
      </c>
      <c r="BF466">
        <v>6</v>
      </c>
    </row>
    <row r="467" spans="1:58">
      <c r="A467" s="4" t="s">
        <v>359</v>
      </c>
      <c r="B467" s="5" t="s">
        <v>360</v>
      </c>
      <c r="C467" s="5" t="s">
        <v>342</v>
      </c>
      <c r="D467" s="5" t="s">
        <v>8</v>
      </c>
      <c r="E467">
        <v>0</v>
      </c>
      <c r="F467">
        <v>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1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3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5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7</v>
      </c>
      <c r="BB467">
        <v>0</v>
      </c>
      <c r="BC467">
        <v>0</v>
      </c>
      <c r="BD467">
        <v>0</v>
      </c>
      <c r="BE467">
        <v>0</v>
      </c>
      <c r="BF467">
        <v>10</v>
      </c>
    </row>
    <row r="468" spans="1:58">
      <c r="A468" s="4" t="s">
        <v>361</v>
      </c>
      <c r="B468" s="5" t="s">
        <v>362</v>
      </c>
      <c r="C468" s="5" t="s">
        <v>260</v>
      </c>
      <c r="D468" s="5" t="s">
        <v>8</v>
      </c>
      <c r="E468">
        <v>0</v>
      </c>
      <c r="F468">
        <v>59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29</v>
      </c>
      <c r="N468">
        <v>19</v>
      </c>
      <c r="O468">
        <v>0</v>
      </c>
      <c r="P468">
        <v>0</v>
      </c>
      <c r="Q468">
        <v>1</v>
      </c>
      <c r="R468">
        <v>4</v>
      </c>
      <c r="S468">
        <v>0</v>
      </c>
      <c r="T468">
        <v>0</v>
      </c>
      <c r="U468">
        <v>0</v>
      </c>
      <c r="V468">
        <v>0</v>
      </c>
      <c r="W468">
        <v>20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2</v>
      </c>
      <c r="AD468">
        <v>0</v>
      </c>
      <c r="AE468">
        <v>0</v>
      </c>
      <c r="AF468">
        <v>7</v>
      </c>
      <c r="AG468">
        <v>0</v>
      </c>
      <c r="AH468">
        <v>0</v>
      </c>
      <c r="AI468">
        <v>0</v>
      </c>
      <c r="AJ468">
        <v>6</v>
      </c>
      <c r="AK468">
        <v>6</v>
      </c>
      <c r="AL468">
        <v>6</v>
      </c>
      <c r="AM468">
        <v>0</v>
      </c>
      <c r="AN468">
        <v>0</v>
      </c>
      <c r="AO468">
        <v>13</v>
      </c>
      <c r="AP468">
        <v>3</v>
      </c>
      <c r="AQ468">
        <v>17</v>
      </c>
      <c r="AR468">
        <v>0</v>
      </c>
      <c r="AS468">
        <v>0</v>
      </c>
      <c r="AT468">
        <v>0</v>
      </c>
      <c r="AU468">
        <v>0</v>
      </c>
      <c r="AV468">
        <v>8</v>
      </c>
      <c r="AW468">
        <v>8</v>
      </c>
      <c r="AX468">
        <v>0</v>
      </c>
      <c r="AY468">
        <v>7</v>
      </c>
      <c r="AZ468">
        <v>0</v>
      </c>
      <c r="BA468">
        <v>13</v>
      </c>
      <c r="BB468">
        <v>8</v>
      </c>
      <c r="BC468">
        <v>12</v>
      </c>
      <c r="BD468">
        <v>3</v>
      </c>
      <c r="BE468">
        <v>6</v>
      </c>
      <c r="BF468">
        <v>13</v>
      </c>
    </row>
    <row r="469" spans="1:58">
      <c r="A469" s="4" t="s">
        <v>363</v>
      </c>
      <c r="B469" s="5" t="s">
        <v>364</v>
      </c>
      <c r="C469" s="5" t="s">
        <v>260</v>
      </c>
      <c r="D469" s="5" t="s">
        <v>8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5</v>
      </c>
      <c r="N469">
        <v>16</v>
      </c>
      <c r="O469">
        <v>0</v>
      </c>
      <c r="P469">
        <v>0</v>
      </c>
      <c r="Q469">
        <v>8</v>
      </c>
      <c r="R469">
        <v>5</v>
      </c>
      <c r="S469">
        <v>0</v>
      </c>
      <c r="T469">
        <v>0</v>
      </c>
      <c r="U469">
        <v>0</v>
      </c>
      <c r="V469">
        <v>0</v>
      </c>
      <c r="W469">
        <v>1</v>
      </c>
      <c r="X469">
        <v>0</v>
      </c>
      <c r="Y469">
        <v>0</v>
      </c>
      <c r="Z469">
        <v>0</v>
      </c>
      <c r="AA469">
        <v>8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0</v>
      </c>
      <c r="AH469">
        <v>0</v>
      </c>
      <c r="AI469">
        <v>5</v>
      </c>
      <c r="AJ469">
        <v>7</v>
      </c>
      <c r="AK469">
        <v>0</v>
      </c>
      <c r="AL469">
        <v>5</v>
      </c>
      <c r="AM469">
        <v>0</v>
      </c>
      <c r="AN469">
        <v>0</v>
      </c>
      <c r="AO469">
        <v>0</v>
      </c>
      <c r="AP469">
        <v>5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4</v>
      </c>
      <c r="AW469">
        <v>0</v>
      </c>
      <c r="AX469">
        <v>0</v>
      </c>
      <c r="AY469">
        <v>9</v>
      </c>
      <c r="AZ469">
        <v>0</v>
      </c>
      <c r="BA469">
        <v>1</v>
      </c>
      <c r="BB469">
        <v>1</v>
      </c>
      <c r="BC469">
        <v>9</v>
      </c>
      <c r="BD469">
        <v>3</v>
      </c>
      <c r="BE469">
        <v>2</v>
      </c>
      <c r="BF469">
        <v>3</v>
      </c>
    </row>
    <row r="470" spans="1:58">
      <c r="A470" s="4" t="s">
        <v>365</v>
      </c>
      <c r="B470" s="5" t="s">
        <v>366</v>
      </c>
      <c r="C470" s="5" t="s">
        <v>292</v>
      </c>
      <c r="D470" s="5" t="s">
        <v>8</v>
      </c>
      <c r="E470">
        <v>0</v>
      </c>
      <c r="F470">
        <v>1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</row>
    <row r="471" spans="1:58">
      <c r="A471" s="4" t="s">
        <v>367</v>
      </c>
      <c r="B471" s="5" t="s">
        <v>368</v>
      </c>
      <c r="C471" s="5" t="s">
        <v>260</v>
      </c>
      <c r="D471" s="5" t="s">
        <v>8</v>
      </c>
      <c r="E471">
        <v>0</v>
      </c>
      <c r="F471">
        <v>63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20</v>
      </c>
      <c r="M471">
        <v>44</v>
      </c>
      <c r="N471">
        <v>2</v>
      </c>
      <c r="O471">
        <v>1</v>
      </c>
      <c r="P471">
        <v>0</v>
      </c>
      <c r="Q471">
        <v>13</v>
      </c>
      <c r="R471">
        <v>23</v>
      </c>
      <c r="S471">
        <v>0</v>
      </c>
      <c r="T471">
        <v>0</v>
      </c>
      <c r="U471">
        <v>1</v>
      </c>
      <c r="V471">
        <v>1</v>
      </c>
      <c r="W471">
        <v>6</v>
      </c>
      <c r="X471">
        <v>27</v>
      </c>
      <c r="Y471">
        <v>0</v>
      </c>
      <c r="Z471">
        <v>0</v>
      </c>
      <c r="AA471">
        <v>1</v>
      </c>
      <c r="AB471">
        <v>0</v>
      </c>
      <c r="AC471">
        <v>2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12</v>
      </c>
      <c r="AK471">
        <v>3</v>
      </c>
      <c r="AL471">
        <v>17</v>
      </c>
      <c r="AM471">
        <v>0</v>
      </c>
      <c r="AN471">
        <v>0</v>
      </c>
      <c r="AO471">
        <v>3</v>
      </c>
      <c r="AP471">
        <v>3</v>
      </c>
      <c r="AQ471">
        <v>26</v>
      </c>
      <c r="AR471">
        <v>2</v>
      </c>
      <c r="AS471">
        <v>0</v>
      </c>
      <c r="AT471">
        <v>0</v>
      </c>
      <c r="AU471">
        <v>1</v>
      </c>
      <c r="AV471">
        <v>6</v>
      </c>
      <c r="AW471">
        <v>1</v>
      </c>
      <c r="AX471">
        <v>0</v>
      </c>
      <c r="AY471">
        <v>17</v>
      </c>
      <c r="AZ471">
        <v>0</v>
      </c>
      <c r="BA471">
        <v>1</v>
      </c>
      <c r="BB471">
        <v>12</v>
      </c>
      <c r="BC471">
        <v>9</v>
      </c>
      <c r="BD471">
        <v>3</v>
      </c>
      <c r="BE471">
        <v>0</v>
      </c>
      <c r="BF471">
        <v>4</v>
      </c>
    </row>
    <row r="472" spans="1:58">
      <c r="A472" s="4" t="s">
        <v>369</v>
      </c>
      <c r="B472" s="5" t="s">
        <v>370</v>
      </c>
      <c r="C472" s="5" t="s">
        <v>289</v>
      </c>
      <c r="D472" s="5" t="s">
        <v>8</v>
      </c>
      <c r="E472">
        <v>0</v>
      </c>
      <c r="F472">
        <v>22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4</v>
      </c>
      <c r="M472">
        <v>16</v>
      </c>
      <c r="N472">
        <v>8</v>
      </c>
      <c r="O472">
        <v>0</v>
      </c>
      <c r="P472">
        <v>5</v>
      </c>
      <c r="Q472">
        <v>9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9</v>
      </c>
      <c r="X472">
        <v>4</v>
      </c>
      <c r="Y472">
        <v>0</v>
      </c>
      <c r="Z472">
        <v>0</v>
      </c>
      <c r="AA472">
        <v>13</v>
      </c>
      <c r="AB472">
        <v>0</v>
      </c>
      <c r="AC472">
        <v>0</v>
      </c>
      <c r="AD472">
        <v>0</v>
      </c>
      <c r="AE472">
        <v>0</v>
      </c>
      <c r="AF472">
        <v>2</v>
      </c>
      <c r="AG472">
        <v>0</v>
      </c>
      <c r="AH472">
        <v>0</v>
      </c>
      <c r="AI472">
        <v>0</v>
      </c>
      <c r="AJ472">
        <v>13</v>
      </c>
      <c r="AK472">
        <v>8</v>
      </c>
      <c r="AL472">
        <v>10</v>
      </c>
      <c r="AM472">
        <v>0</v>
      </c>
      <c r="AN472">
        <v>0</v>
      </c>
      <c r="AO472">
        <v>3</v>
      </c>
      <c r="AP472">
        <v>15</v>
      </c>
      <c r="AQ472">
        <v>14</v>
      </c>
      <c r="AR472">
        <v>0</v>
      </c>
      <c r="AS472">
        <v>0</v>
      </c>
      <c r="AT472">
        <v>0</v>
      </c>
      <c r="AU472">
        <v>0</v>
      </c>
      <c r="AV472">
        <v>5</v>
      </c>
      <c r="AW472">
        <v>11</v>
      </c>
      <c r="AX472">
        <v>0</v>
      </c>
      <c r="AY472">
        <v>10</v>
      </c>
      <c r="AZ472">
        <v>0</v>
      </c>
      <c r="BA472">
        <v>4</v>
      </c>
      <c r="BB472">
        <v>1</v>
      </c>
      <c r="BC472">
        <v>10</v>
      </c>
      <c r="BD472">
        <v>0</v>
      </c>
      <c r="BE472">
        <v>7</v>
      </c>
      <c r="BF472">
        <v>11</v>
      </c>
    </row>
    <row r="473" spans="1:58">
      <c r="A473" s="4" t="s">
        <v>371</v>
      </c>
      <c r="B473" s="5" t="s">
        <v>372</v>
      </c>
      <c r="C473" s="5" t="s">
        <v>246</v>
      </c>
      <c r="D473" s="5" t="s">
        <v>8</v>
      </c>
      <c r="E473">
        <v>0</v>
      </c>
      <c r="F473">
        <v>52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1</v>
      </c>
      <c r="M473">
        <v>11</v>
      </c>
      <c r="N473">
        <v>6</v>
      </c>
      <c r="O473">
        <v>0</v>
      </c>
      <c r="P473">
        <v>0</v>
      </c>
      <c r="Q473">
        <v>18</v>
      </c>
      <c r="R473">
        <v>20</v>
      </c>
      <c r="S473">
        <v>0</v>
      </c>
      <c r="T473">
        <v>0</v>
      </c>
      <c r="U473">
        <v>0</v>
      </c>
      <c r="V473">
        <v>1</v>
      </c>
      <c r="W473">
        <v>3</v>
      </c>
      <c r="X473">
        <v>8</v>
      </c>
      <c r="Y473">
        <v>0</v>
      </c>
      <c r="Z473">
        <v>0</v>
      </c>
      <c r="AA473">
        <v>2</v>
      </c>
      <c r="AB473">
        <v>0</v>
      </c>
      <c r="AC473">
        <v>8</v>
      </c>
      <c r="AD473">
        <v>0</v>
      </c>
      <c r="AE473">
        <v>0</v>
      </c>
      <c r="AF473">
        <v>5</v>
      </c>
      <c r="AG473">
        <v>1</v>
      </c>
      <c r="AH473">
        <v>0</v>
      </c>
      <c r="AI473">
        <v>2</v>
      </c>
      <c r="AJ473">
        <v>13</v>
      </c>
      <c r="AK473">
        <v>1</v>
      </c>
      <c r="AL473">
        <v>8</v>
      </c>
      <c r="AM473">
        <v>2</v>
      </c>
      <c r="AN473">
        <v>0</v>
      </c>
      <c r="AO473">
        <v>5</v>
      </c>
      <c r="AP473">
        <v>18</v>
      </c>
      <c r="AQ473">
        <v>8</v>
      </c>
      <c r="AR473">
        <v>1</v>
      </c>
      <c r="AS473">
        <v>0</v>
      </c>
      <c r="AT473">
        <v>1</v>
      </c>
      <c r="AU473">
        <v>14</v>
      </c>
      <c r="AV473">
        <v>6</v>
      </c>
      <c r="AW473">
        <v>0</v>
      </c>
      <c r="AX473">
        <v>0</v>
      </c>
      <c r="AY473">
        <v>18</v>
      </c>
      <c r="AZ473">
        <v>0</v>
      </c>
      <c r="BA473">
        <v>11</v>
      </c>
      <c r="BB473">
        <v>3</v>
      </c>
      <c r="BC473">
        <v>11</v>
      </c>
      <c r="BD473">
        <v>2</v>
      </c>
      <c r="BE473">
        <v>8</v>
      </c>
      <c r="BF473">
        <v>13</v>
      </c>
    </row>
    <row r="474" spans="1:58">
      <c r="A474" s="4" t="s">
        <v>373</v>
      </c>
      <c r="B474" s="5" t="s">
        <v>374</v>
      </c>
      <c r="C474" s="5" t="s">
        <v>246</v>
      </c>
      <c r="D474" s="5" t="s">
        <v>8</v>
      </c>
      <c r="E474">
        <v>0</v>
      </c>
      <c r="F474">
        <v>48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1</v>
      </c>
      <c r="M474">
        <v>18</v>
      </c>
      <c r="N474">
        <v>2</v>
      </c>
      <c r="O474">
        <v>0</v>
      </c>
      <c r="P474">
        <v>0</v>
      </c>
      <c r="Q474">
        <v>23</v>
      </c>
      <c r="R474">
        <v>12</v>
      </c>
      <c r="S474">
        <v>0</v>
      </c>
      <c r="T474">
        <v>0</v>
      </c>
      <c r="U474">
        <v>0</v>
      </c>
      <c r="V474">
        <v>0</v>
      </c>
      <c r="W474">
        <v>2</v>
      </c>
      <c r="X474">
        <v>6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1</v>
      </c>
      <c r="AG474">
        <v>0</v>
      </c>
      <c r="AH474">
        <v>0</v>
      </c>
      <c r="AI474">
        <v>11</v>
      </c>
      <c r="AJ474">
        <v>2</v>
      </c>
      <c r="AK474">
        <v>5</v>
      </c>
      <c r="AL474">
        <v>3</v>
      </c>
      <c r="AM474">
        <v>0</v>
      </c>
      <c r="AN474">
        <v>0</v>
      </c>
      <c r="AO474">
        <v>0</v>
      </c>
      <c r="AP474">
        <v>14</v>
      </c>
      <c r="AQ474">
        <v>7</v>
      </c>
      <c r="AR474">
        <v>0</v>
      </c>
      <c r="AS474">
        <v>0</v>
      </c>
      <c r="AT474">
        <v>0</v>
      </c>
      <c r="AU474">
        <v>0</v>
      </c>
      <c r="AV474">
        <v>10</v>
      </c>
      <c r="AW474">
        <v>6</v>
      </c>
      <c r="AX474">
        <v>0</v>
      </c>
      <c r="AY474">
        <v>16</v>
      </c>
      <c r="AZ474">
        <v>0</v>
      </c>
      <c r="BA474">
        <v>11</v>
      </c>
      <c r="BB474">
        <v>0</v>
      </c>
      <c r="BC474">
        <v>7</v>
      </c>
      <c r="BD474">
        <v>3</v>
      </c>
      <c r="BE474">
        <v>0</v>
      </c>
      <c r="BF474">
        <v>6</v>
      </c>
    </row>
    <row r="475" spans="1:58">
      <c r="A475" s="4" t="s">
        <v>375</v>
      </c>
      <c r="B475" s="5" t="s">
        <v>376</v>
      </c>
      <c r="C475" s="5" t="s">
        <v>274</v>
      </c>
      <c r="D475" s="5" t="s">
        <v>8</v>
      </c>
      <c r="E475">
        <v>0</v>
      </c>
      <c r="F475">
        <v>11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10</v>
      </c>
      <c r="M475">
        <v>17</v>
      </c>
      <c r="N475">
        <v>5</v>
      </c>
      <c r="O475">
        <v>0</v>
      </c>
      <c r="P475">
        <v>0</v>
      </c>
      <c r="Q475">
        <v>0</v>
      </c>
      <c r="R475">
        <v>7</v>
      </c>
      <c r="S475">
        <v>0</v>
      </c>
      <c r="T475">
        <v>0</v>
      </c>
      <c r="U475">
        <v>0</v>
      </c>
      <c r="V475">
        <v>1</v>
      </c>
      <c r="W475">
        <v>0</v>
      </c>
      <c r="X475">
        <v>3</v>
      </c>
      <c r="Y475">
        <v>0</v>
      </c>
      <c r="Z475">
        <v>0</v>
      </c>
      <c r="AA475">
        <v>0</v>
      </c>
      <c r="AB475">
        <v>0</v>
      </c>
      <c r="AC475">
        <v>1</v>
      </c>
      <c r="AD475">
        <v>0</v>
      </c>
      <c r="AE475">
        <v>0</v>
      </c>
      <c r="AF475">
        <v>7</v>
      </c>
      <c r="AG475">
        <v>0</v>
      </c>
      <c r="AH475">
        <v>0</v>
      </c>
      <c r="AI475">
        <v>3</v>
      </c>
      <c r="AJ475">
        <v>5</v>
      </c>
      <c r="AK475">
        <v>3</v>
      </c>
      <c r="AL475">
        <v>8</v>
      </c>
      <c r="AM475">
        <v>0</v>
      </c>
      <c r="AN475">
        <v>0</v>
      </c>
      <c r="AO475">
        <v>1</v>
      </c>
      <c r="AP475">
        <v>9</v>
      </c>
      <c r="AQ475">
        <v>6</v>
      </c>
      <c r="AR475">
        <v>0</v>
      </c>
      <c r="AS475">
        <v>0</v>
      </c>
      <c r="AT475">
        <v>0</v>
      </c>
      <c r="AU475">
        <v>0</v>
      </c>
      <c r="AV475">
        <v>7</v>
      </c>
      <c r="AW475">
        <v>0</v>
      </c>
      <c r="AX475">
        <v>0</v>
      </c>
      <c r="AY475">
        <v>4</v>
      </c>
      <c r="AZ475">
        <v>0</v>
      </c>
      <c r="BA475">
        <v>1</v>
      </c>
      <c r="BB475">
        <v>3</v>
      </c>
      <c r="BC475">
        <v>3</v>
      </c>
      <c r="BD475">
        <v>24</v>
      </c>
      <c r="BE475">
        <v>2</v>
      </c>
      <c r="BF475">
        <v>3</v>
      </c>
    </row>
    <row r="476" spans="1:58">
      <c r="A476" s="4" t="s">
        <v>377</v>
      </c>
      <c r="B476" s="5" t="s">
        <v>378</v>
      </c>
      <c r="C476" s="5" t="s">
        <v>246</v>
      </c>
      <c r="D476" s="5" t="s">
        <v>8</v>
      </c>
      <c r="E476">
        <v>0</v>
      </c>
      <c r="F476">
        <v>62</v>
      </c>
      <c r="G476">
        <v>0</v>
      </c>
      <c r="H476">
        <v>0</v>
      </c>
      <c r="I476">
        <v>1</v>
      </c>
      <c r="J476">
        <v>0</v>
      </c>
      <c r="K476">
        <v>0</v>
      </c>
      <c r="L476">
        <v>0</v>
      </c>
      <c r="M476">
        <v>29</v>
      </c>
      <c r="N476">
        <v>4</v>
      </c>
      <c r="O476">
        <v>0</v>
      </c>
      <c r="P476">
        <v>0</v>
      </c>
      <c r="Q476">
        <v>26</v>
      </c>
      <c r="R476">
        <v>3</v>
      </c>
      <c r="S476">
        <v>0</v>
      </c>
      <c r="T476">
        <v>0</v>
      </c>
      <c r="U476">
        <v>0</v>
      </c>
      <c r="V476">
        <v>0</v>
      </c>
      <c r="W476">
        <v>4</v>
      </c>
      <c r="X476">
        <v>28</v>
      </c>
      <c r="Y476">
        <v>0</v>
      </c>
      <c r="Z476">
        <v>0</v>
      </c>
      <c r="AA476">
        <v>0</v>
      </c>
      <c r="AB476">
        <v>0</v>
      </c>
      <c r="AC476">
        <v>2</v>
      </c>
      <c r="AD476">
        <v>0</v>
      </c>
      <c r="AE476">
        <v>0</v>
      </c>
      <c r="AF476">
        <v>13</v>
      </c>
      <c r="AG476">
        <v>3</v>
      </c>
      <c r="AH476">
        <v>0</v>
      </c>
      <c r="AI476">
        <v>0</v>
      </c>
      <c r="AJ476">
        <v>13</v>
      </c>
      <c r="AK476">
        <v>7</v>
      </c>
      <c r="AL476">
        <v>12</v>
      </c>
      <c r="AM476">
        <v>2</v>
      </c>
      <c r="AN476">
        <v>0</v>
      </c>
      <c r="AO476">
        <v>8</v>
      </c>
      <c r="AP476">
        <v>11</v>
      </c>
      <c r="AQ476">
        <v>10</v>
      </c>
      <c r="AR476">
        <v>0</v>
      </c>
      <c r="AS476">
        <v>0</v>
      </c>
      <c r="AT476">
        <v>2</v>
      </c>
      <c r="AU476">
        <v>6</v>
      </c>
      <c r="AV476">
        <v>7</v>
      </c>
      <c r="AW476">
        <v>1</v>
      </c>
      <c r="AX476">
        <v>0</v>
      </c>
      <c r="AY476">
        <v>15</v>
      </c>
      <c r="AZ476">
        <v>0</v>
      </c>
      <c r="BA476">
        <v>9</v>
      </c>
      <c r="BB476">
        <v>6</v>
      </c>
      <c r="BC476">
        <v>5</v>
      </c>
      <c r="BD476">
        <v>3</v>
      </c>
      <c r="BE476">
        <v>9</v>
      </c>
      <c r="BF476">
        <v>11</v>
      </c>
    </row>
    <row r="477" spans="1:58">
      <c r="A477" s="4" t="s">
        <v>379</v>
      </c>
      <c r="B477" s="5" t="s">
        <v>380</v>
      </c>
      <c r="C477" s="5" t="s">
        <v>243</v>
      </c>
      <c r="D477" s="5" t="s">
        <v>8</v>
      </c>
      <c r="E477">
        <v>0</v>
      </c>
      <c r="F477">
        <v>16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1</v>
      </c>
      <c r="M477">
        <v>13</v>
      </c>
      <c r="N477">
        <v>0</v>
      </c>
      <c r="O477">
        <v>2</v>
      </c>
      <c r="P477">
        <v>0</v>
      </c>
      <c r="Q477">
        <v>5</v>
      </c>
      <c r="R477">
        <v>4</v>
      </c>
      <c r="S477">
        <v>0</v>
      </c>
      <c r="T477">
        <v>0</v>
      </c>
      <c r="U477">
        <v>0</v>
      </c>
      <c r="V477">
        <v>1</v>
      </c>
      <c r="W477">
        <v>2</v>
      </c>
      <c r="X477">
        <v>0</v>
      </c>
      <c r="Y477">
        <v>0</v>
      </c>
      <c r="Z477">
        <v>0</v>
      </c>
      <c r="AA477">
        <v>1</v>
      </c>
      <c r="AB477">
        <v>0</v>
      </c>
      <c r="AC477">
        <v>1</v>
      </c>
      <c r="AD477">
        <v>0</v>
      </c>
      <c r="AE477">
        <v>0</v>
      </c>
      <c r="AF477">
        <v>2</v>
      </c>
      <c r="AG477">
        <v>0</v>
      </c>
      <c r="AH477">
        <v>0</v>
      </c>
      <c r="AI477">
        <v>0</v>
      </c>
      <c r="AJ477">
        <v>1</v>
      </c>
      <c r="AK477">
        <v>5</v>
      </c>
      <c r="AL477">
        <v>4</v>
      </c>
      <c r="AM477">
        <v>1</v>
      </c>
      <c r="AN477">
        <v>0</v>
      </c>
      <c r="AO477">
        <v>0</v>
      </c>
      <c r="AP477">
        <v>1</v>
      </c>
      <c r="AQ477">
        <v>3</v>
      </c>
      <c r="AR477">
        <v>0</v>
      </c>
      <c r="AS477">
        <v>0</v>
      </c>
      <c r="AT477">
        <v>0</v>
      </c>
      <c r="AU477">
        <v>9</v>
      </c>
      <c r="AV477">
        <v>3</v>
      </c>
      <c r="AW477">
        <v>2</v>
      </c>
      <c r="AX477">
        <v>0</v>
      </c>
      <c r="AY477">
        <v>0</v>
      </c>
      <c r="AZ477">
        <v>0</v>
      </c>
      <c r="BA477">
        <v>0</v>
      </c>
      <c r="BB477">
        <v>4</v>
      </c>
      <c r="BC477">
        <v>0</v>
      </c>
      <c r="BD477">
        <v>4</v>
      </c>
      <c r="BE477">
        <v>0</v>
      </c>
      <c r="BF477">
        <v>9</v>
      </c>
    </row>
    <row r="478" spans="1:58">
      <c r="A478" s="4" t="s">
        <v>381</v>
      </c>
      <c r="B478" s="5" t="s">
        <v>382</v>
      </c>
      <c r="C478" s="5" t="s">
        <v>279</v>
      </c>
      <c r="D478" s="5" t="s">
        <v>8</v>
      </c>
      <c r="E478">
        <v>0</v>
      </c>
      <c r="F478">
        <v>98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8</v>
      </c>
      <c r="M478">
        <v>50</v>
      </c>
      <c r="N478">
        <v>9</v>
      </c>
      <c r="O478">
        <v>0</v>
      </c>
      <c r="P478">
        <v>0</v>
      </c>
      <c r="Q478">
        <v>11</v>
      </c>
      <c r="R478">
        <v>39</v>
      </c>
      <c r="S478">
        <v>0</v>
      </c>
      <c r="T478">
        <v>0</v>
      </c>
      <c r="U478">
        <v>6</v>
      </c>
      <c r="V478">
        <v>0</v>
      </c>
      <c r="W478">
        <v>0</v>
      </c>
      <c r="X478">
        <v>16</v>
      </c>
      <c r="Y478">
        <v>0</v>
      </c>
      <c r="Z478">
        <v>0</v>
      </c>
      <c r="AA478">
        <v>0</v>
      </c>
      <c r="AB478">
        <v>0</v>
      </c>
      <c r="AC478">
        <v>5</v>
      </c>
      <c r="AD478">
        <v>0</v>
      </c>
      <c r="AE478">
        <v>0</v>
      </c>
      <c r="AF478">
        <v>5</v>
      </c>
      <c r="AG478">
        <v>0</v>
      </c>
      <c r="AH478">
        <v>0</v>
      </c>
      <c r="AI478">
        <v>23</v>
      </c>
      <c r="AJ478">
        <v>3</v>
      </c>
      <c r="AK478">
        <v>1</v>
      </c>
      <c r="AL478">
        <v>7</v>
      </c>
      <c r="AM478">
        <v>0</v>
      </c>
      <c r="AN478">
        <v>0</v>
      </c>
      <c r="AO478">
        <v>2</v>
      </c>
      <c r="AP478">
        <v>16</v>
      </c>
      <c r="AQ478">
        <v>30</v>
      </c>
      <c r="AR478">
        <v>3</v>
      </c>
      <c r="AS478">
        <v>0</v>
      </c>
      <c r="AT478">
        <v>0</v>
      </c>
      <c r="AU478">
        <v>0</v>
      </c>
      <c r="AV478">
        <v>0</v>
      </c>
      <c r="AW478">
        <v>3</v>
      </c>
      <c r="AX478">
        <v>0</v>
      </c>
      <c r="AY478">
        <v>8</v>
      </c>
      <c r="AZ478">
        <v>0</v>
      </c>
      <c r="BA478">
        <v>4</v>
      </c>
      <c r="BB478">
        <v>0</v>
      </c>
      <c r="BC478">
        <v>6</v>
      </c>
      <c r="BD478">
        <v>11</v>
      </c>
      <c r="BE478">
        <v>0</v>
      </c>
      <c r="BF478">
        <v>32</v>
      </c>
    </row>
    <row r="479" spans="1:58">
      <c r="A479" s="4" t="s">
        <v>383</v>
      </c>
      <c r="B479" s="5" t="s">
        <v>384</v>
      </c>
      <c r="C479" s="5" t="s">
        <v>263</v>
      </c>
      <c r="D479" s="5" t="s">
        <v>8</v>
      </c>
      <c r="E479">
        <v>0</v>
      </c>
      <c r="F479">
        <v>6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2</v>
      </c>
      <c r="M479">
        <v>6</v>
      </c>
      <c r="N479">
        <v>0</v>
      </c>
      <c r="O479">
        <v>1</v>
      </c>
      <c r="P479">
        <v>0</v>
      </c>
      <c r="Q479">
        <v>3</v>
      </c>
      <c r="R479">
        <v>12</v>
      </c>
      <c r="S479">
        <v>0</v>
      </c>
      <c r="T479">
        <v>0</v>
      </c>
      <c r="U479">
        <v>0</v>
      </c>
      <c r="V479">
        <v>0</v>
      </c>
      <c r="W479">
        <v>5</v>
      </c>
      <c r="X479">
        <v>5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1</v>
      </c>
      <c r="AK479">
        <v>3</v>
      </c>
      <c r="AL479">
        <v>0</v>
      </c>
      <c r="AM479">
        <v>0</v>
      </c>
      <c r="AN479">
        <v>0</v>
      </c>
      <c r="AO479">
        <v>0</v>
      </c>
      <c r="AP479">
        <v>2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1</v>
      </c>
      <c r="AX479">
        <v>0</v>
      </c>
      <c r="AY479">
        <v>2</v>
      </c>
      <c r="AZ479">
        <v>0</v>
      </c>
      <c r="BA479">
        <v>3</v>
      </c>
      <c r="BB479">
        <v>0</v>
      </c>
      <c r="BC479">
        <v>4</v>
      </c>
      <c r="BD479">
        <v>4</v>
      </c>
      <c r="BE479">
        <v>1</v>
      </c>
      <c r="BF479">
        <v>0</v>
      </c>
    </row>
    <row r="480" spans="1:58">
      <c r="A480" s="4" t="s">
        <v>385</v>
      </c>
      <c r="B480" s="5" t="s">
        <v>386</v>
      </c>
      <c r="C480" s="5" t="s">
        <v>263</v>
      </c>
      <c r="D480" s="5" t="s">
        <v>8</v>
      </c>
      <c r="E480">
        <v>0</v>
      </c>
      <c r="F480">
        <v>69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1</v>
      </c>
      <c r="M480">
        <v>71</v>
      </c>
      <c r="N480">
        <v>35</v>
      </c>
      <c r="O480">
        <v>0</v>
      </c>
      <c r="P480">
        <v>0</v>
      </c>
      <c r="Q480">
        <v>33</v>
      </c>
      <c r="R480">
        <v>34</v>
      </c>
      <c r="S480">
        <v>0</v>
      </c>
      <c r="T480">
        <v>0</v>
      </c>
      <c r="U480">
        <v>63</v>
      </c>
      <c r="V480">
        <v>29</v>
      </c>
      <c r="W480">
        <v>0</v>
      </c>
      <c r="X480">
        <v>11</v>
      </c>
      <c r="Y480">
        <v>0</v>
      </c>
      <c r="Z480">
        <v>0</v>
      </c>
      <c r="AA480">
        <v>6</v>
      </c>
      <c r="AB480">
        <v>0</v>
      </c>
      <c r="AC480">
        <v>0</v>
      </c>
      <c r="AD480">
        <v>0</v>
      </c>
      <c r="AE480">
        <v>0</v>
      </c>
      <c r="AF480">
        <v>9</v>
      </c>
      <c r="AG480">
        <v>0</v>
      </c>
      <c r="AH480">
        <v>0</v>
      </c>
      <c r="AI480">
        <v>15</v>
      </c>
      <c r="AJ480">
        <v>3</v>
      </c>
      <c r="AK480">
        <v>0</v>
      </c>
      <c r="AL480">
        <v>4</v>
      </c>
      <c r="AM480">
        <v>3</v>
      </c>
      <c r="AN480">
        <v>0</v>
      </c>
      <c r="AO480">
        <v>0</v>
      </c>
      <c r="AP480">
        <v>22</v>
      </c>
      <c r="AQ480">
        <v>18</v>
      </c>
      <c r="AR480">
        <v>3</v>
      </c>
      <c r="AS480">
        <v>0</v>
      </c>
      <c r="AT480">
        <v>0</v>
      </c>
      <c r="AU480">
        <v>0</v>
      </c>
      <c r="AV480">
        <v>0</v>
      </c>
      <c r="AW480">
        <v>10</v>
      </c>
      <c r="AX480">
        <v>0</v>
      </c>
      <c r="AY480">
        <v>2</v>
      </c>
      <c r="AZ480">
        <v>0</v>
      </c>
      <c r="BA480">
        <v>0</v>
      </c>
      <c r="BB480">
        <v>0</v>
      </c>
      <c r="BC480">
        <v>5</v>
      </c>
      <c r="BD480">
        <v>3</v>
      </c>
      <c r="BE480">
        <v>2</v>
      </c>
      <c r="BF480">
        <v>19</v>
      </c>
    </row>
    <row r="481" spans="1:58">
      <c r="A481" s="4" t="s">
        <v>387</v>
      </c>
      <c r="B481" s="5" t="s">
        <v>388</v>
      </c>
      <c r="C481" s="5" t="s">
        <v>260</v>
      </c>
      <c r="D481" s="5" t="s">
        <v>8</v>
      </c>
      <c r="E481">
        <v>0</v>
      </c>
      <c r="F481">
        <v>42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40</v>
      </c>
      <c r="S481">
        <v>0</v>
      </c>
      <c r="T481">
        <v>0</v>
      </c>
      <c r="U481">
        <v>5</v>
      </c>
      <c r="V481">
        <v>0</v>
      </c>
      <c r="W481">
        <v>41</v>
      </c>
      <c r="X481">
        <v>41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37</v>
      </c>
      <c r="AG481">
        <v>0</v>
      </c>
      <c r="AH481">
        <v>0</v>
      </c>
      <c r="AI481">
        <v>40</v>
      </c>
      <c r="AJ481">
        <v>39</v>
      </c>
      <c r="AK481">
        <v>0</v>
      </c>
      <c r="AL481">
        <v>0</v>
      </c>
      <c r="AM481">
        <v>0</v>
      </c>
      <c r="AN481">
        <v>12</v>
      </c>
      <c r="AO481">
        <v>18</v>
      </c>
      <c r="AP481">
        <v>1</v>
      </c>
      <c r="AQ481">
        <v>2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1</v>
      </c>
      <c r="AZ481">
        <v>0</v>
      </c>
      <c r="BA481">
        <v>41</v>
      </c>
      <c r="BB481">
        <v>41</v>
      </c>
      <c r="BC481">
        <v>36</v>
      </c>
      <c r="BD481">
        <v>1</v>
      </c>
      <c r="BE481">
        <v>42</v>
      </c>
      <c r="BF481">
        <v>22</v>
      </c>
    </row>
    <row r="482" spans="1:58">
      <c r="A482" s="4" t="s">
        <v>389</v>
      </c>
      <c r="B482" s="5" t="s">
        <v>390</v>
      </c>
      <c r="C482" s="5" t="s">
        <v>260</v>
      </c>
      <c r="D482" s="5" t="s">
        <v>8</v>
      </c>
      <c r="E482">
        <v>0</v>
      </c>
      <c r="F482">
        <v>13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1</v>
      </c>
      <c r="N482">
        <v>0</v>
      </c>
      <c r="O482">
        <v>2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0</v>
      </c>
      <c r="AL482">
        <v>1</v>
      </c>
      <c r="AM482">
        <v>0</v>
      </c>
      <c r="AN482">
        <v>0</v>
      </c>
      <c r="AO482">
        <v>3</v>
      </c>
      <c r="AP482">
        <v>4</v>
      </c>
      <c r="AQ482">
        <v>8</v>
      </c>
      <c r="AR482">
        <v>0</v>
      </c>
      <c r="AS482">
        <v>0</v>
      </c>
      <c r="AT482">
        <v>1</v>
      </c>
      <c r="AU482">
        <v>0</v>
      </c>
      <c r="AV482">
        <v>0</v>
      </c>
      <c r="AW482">
        <v>0</v>
      </c>
      <c r="AX482">
        <v>0</v>
      </c>
      <c r="AY482">
        <v>1</v>
      </c>
      <c r="AZ482">
        <v>0</v>
      </c>
      <c r="BA482">
        <v>9</v>
      </c>
      <c r="BB482">
        <v>12</v>
      </c>
      <c r="BC482">
        <v>0</v>
      </c>
      <c r="BD482">
        <v>1</v>
      </c>
      <c r="BE482">
        <v>10</v>
      </c>
      <c r="BF482">
        <v>2</v>
      </c>
    </row>
    <row r="483" spans="1:58">
      <c r="A483" s="4" t="s">
        <v>391</v>
      </c>
      <c r="B483" s="5" t="s">
        <v>392</v>
      </c>
      <c r="C483" s="5" t="s">
        <v>243</v>
      </c>
      <c r="D483" s="5" t="s">
        <v>8</v>
      </c>
      <c r="E483">
        <v>424</v>
      </c>
      <c r="F483">
        <v>236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83</v>
      </c>
      <c r="N483">
        <v>36</v>
      </c>
      <c r="O483">
        <v>0</v>
      </c>
      <c r="P483">
        <v>33</v>
      </c>
      <c r="Q483">
        <v>33</v>
      </c>
      <c r="R483">
        <v>67</v>
      </c>
      <c r="S483">
        <v>0</v>
      </c>
      <c r="T483">
        <v>0</v>
      </c>
      <c r="U483">
        <v>0</v>
      </c>
      <c r="V483">
        <v>0</v>
      </c>
      <c r="W483">
        <v>34</v>
      </c>
      <c r="X483">
        <v>34</v>
      </c>
      <c r="Y483">
        <v>0</v>
      </c>
      <c r="Z483">
        <v>1</v>
      </c>
      <c r="AA483">
        <v>3</v>
      </c>
      <c r="AB483">
        <v>0</v>
      </c>
      <c r="AC483">
        <v>2</v>
      </c>
      <c r="AD483">
        <v>0</v>
      </c>
      <c r="AE483">
        <v>0</v>
      </c>
      <c r="AF483">
        <v>41</v>
      </c>
      <c r="AG483">
        <v>0</v>
      </c>
      <c r="AH483">
        <v>0</v>
      </c>
      <c r="AI483">
        <v>18</v>
      </c>
      <c r="AJ483">
        <v>22</v>
      </c>
      <c r="AK483">
        <v>19</v>
      </c>
      <c r="AL483">
        <v>83</v>
      </c>
      <c r="AM483">
        <v>2</v>
      </c>
      <c r="AN483">
        <v>0</v>
      </c>
      <c r="AO483">
        <v>76</v>
      </c>
      <c r="AP483">
        <v>110</v>
      </c>
      <c r="AQ483">
        <v>103</v>
      </c>
      <c r="AR483">
        <v>20</v>
      </c>
      <c r="AS483">
        <v>0</v>
      </c>
      <c r="AT483">
        <v>37</v>
      </c>
      <c r="AU483">
        <v>27</v>
      </c>
      <c r="AV483">
        <v>15</v>
      </c>
      <c r="AW483">
        <v>83</v>
      </c>
      <c r="AX483">
        <v>0</v>
      </c>
      <c r="AY483">
        <v>71</v>
      </c>
      <c r="AZ483">
        <v>0</v>
      </c>
      <c r="BA483">
        <v>6</v>
      </c>
      <c r="BB483">
        <v>96</v>
      </c>
      <c r="BC483">
        <v>5</v>
      </c>
      <c r="BD483">
        <v>6</v>
      </c>
      <c r="BE483">
        <v>48</v>
      </c>
      <c r="BF483">
        <v>119</v>
      </c>
    </row>
    <row r="484" spans="1:58">
      <c r="A484" s="4" t="s">
        <v>393</v>
      </c>
      <c r="B484" s="5" t="s">
        <v>394</v>
      </c>
      <c r="C484" s="5" t="s">
        <v>289</v>
      </c>
      <c r="D484" s="5" t="s">
        <v>8</v>
      </c>
      <c r="E484">
        <v>0</v>
      </c>
      <c r="F484">
        <v>6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1</v>
      </c>
      <c r="M484">
        <v>17</v>
      </c>
      <c r="N484">
        <v>0</v>
      </c>
      <c r="O484">
        <v>0</v>
      </c>
      <c r="P484">
        <v>0</v>
      </c>
      <c r="Q484">
        <v>14</v>
      </c>
      <c r="R484">
        <v>11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2</v>
      </c>
      <c r="AG484">
        <v>0</v>
      </c>
      <c r="AH484">
        <v>0</v>
      </c>
      <c r="AI484">
        <v>0</v>
      </c>
      <c r="AJ484">
        <v>0</v>
      </c>
      <c r="AK484">
        <v>2</v>
      </c>
      <c r="AL484">
        <v>2</v>
      </c>
      <c r="AM484">
        <v>0</v>
      </c>
      <c r="AN484">
        <v>0</v>
      </c>
      <c r="AO484">
        <v>0</v>
      </c>
      <c r="AP484">
        <v>5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1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2</v>
      </c>
      <c r="BF484">
        <v>1</v>
      </c>
    </row>
    <row r="485" spans="1:58">
      <c r="A485" s="4" t="s">
        <v>395</v>
      </c>
      <c r="B485" s="5" t="s">
        <v>396</v>
      </c>
      <c r="C485" s="5" t="s">
        <v>289</v>
      </c>
      <c r="D485" s="5" t="s">
        <v>8</v>
      </c>
      <c r="E485">
        <v>0</v>
      </c>
      <c r="F485">
        <v>18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4</v>
      </c>
      <c r="M485">
        <v>15</v>
      </c>
      <c r="N485">
        <v>0</v>
      </c>
      <c r="O485">
        <v>0</v>
      </c>
      <c r="P485">
        <v>0</v>
      </c>
      <c r="Q485">
        <v>13</v>
      </c>
      <c r="R485">
        <v>16</v>
      </c>
      <c r="S485">
        <v>0</v>
      </c>
      <c r="T485">
        <v>0</v>
      </c>
      <c r="U485">
        <v>0</v>
      </c>
      <c r="V485">
        <v>1</v>
      </c>
      <c r="W485">
        <v>3</v>
      </c>
      <c r="X485">
        <v>6</v>
      </c>
      <c r="Y485">
        <v>0</v>
      </c>
      <c r="Z485">
        <v>0</v>
      </c>
      <c r="AA485">
        <v>2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1</v>
      </c>
      <c r="AH485">
        <v>0</v>
      </c>
      <c r="AI485">
        <v>8</v>
      </c>
      <c r="AJ485">
        <v>8</v>
      </c>
      <c r="AK485">
        <v>2</v>
      </c>
      <c r="AL485">
        <v>6</v>
      </c>
      <c r="AM485">
        <v>0</v>
      </c>
      <c r="AN485">
        <v>0</v>
      </c>
      <c r="AO485">
        <v>3</v>
      </c>
      <c r="AP485">
        <v>9</v>
      </c>
      <c r="AQ485">
        <v>17</v>
      </c>
      <c r="AR485">
        <v>0</v>
      </c>
      <c r="AS485">
        <v>0</v>
      </c>
      <c r="AT485">
        <v>6</v>
      </c>
      <c r="AU485">
        <v>0</v>
      </c>
      <c r="AV485">
        <v>0</v>
      </c>
      <c r="AW485">
        <v>4</v>
      </c>
      <c r="AX485">
        <v>0</v>
      </c>
      <c r="AY485">
        <v>2</v>
      </c>
      <c r="AZ485">
        <v>0</v>
      </c>
      <c r="BA485">
        <v>11</v>
      </c>
      <c r="BB485">
        <v>2</v>
      </c>
      <c r="BC485">
        <v>7</v>
      </c>
      <c r="BD485">
        <v>0</v>
      </c>
      <c r="BE485">
        <v>10</v>
      </c>
      <c r="BF485">
        <v>11</v>
      </c>
    </row>
    <row r="486" spans="1:58">
      <c r="A486" s="4" t="s">
        <v>397</v>
      </c>
      <c r="B486" s="5" t="s">
        <v>398</v>
      </c>
      <c r="C486" s="5" t="s">
        <v>342</v>
      </c>
      <c r="D486" s="5" t="s">
        <v>8</v>
      </c>
      <c r="E486">
        <v>0</v>
      </c>
      <c r="F486">
        <v>66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2</v>
      </c>
      <c r="N486">
        <v>0</v>
      </c>
      <c r="O486">
        <v>0</v>
      </c>
      <c r="P486">
        <v>0</v>
      </c>
      <c r="Q486">
        <v>31</v>
      </c>
      <c r="R486">
        <v>28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2</v>
      </c>
      <c r="AK486">
        <v>0</v>
      </c>
      <c r="AL486">
        <v>1</v>
      </c>
      <c r="AM486">
        <v>0</v>
      </c>
      <c r="AN486">
        <v>0</v>
      </c>
      <c r="AO486">
        <v>2</v>
      </c>
      <c r="AP486">
        <v>0</v>
      </c>
      <c r="AQ486">
        <v>35</v>
      </c>
      <c r="AR486">
        <v>1</v>
      </c>
      <c r="AS486">
        <v>0</v>
      </c>
      <c r="AT486">
        <v>0</v>
      </c>
      <c r="AU486">
        <v>23</v>
      </c>
      <c r="AV486">
        <v>1</v>
      </c>
      <c r="AW486">
        <v>1</v>
      </c>
      <c r="AX486">
        <v>0</v>
      </c>
      <c r="AY486">
        <v>2</v>
      </c>
      <c r="AZ486">
        <v>0</v>
      </c>
      <c r="BA486">
        <v>0</v>
      </c>
      <c r="BB486">
        <v>0</v>
      </c>
      <c r="BC486">
        <v>1</v>
      </c>
      <c r="BD486">
        <v>2</v>
      </c>
      <c r="BE486">
        <v>23</v>
      </c>
      <c r="BF486">
        <v>1</v>
      </c>
    </row>
    <row r="487" spans="1:58">
      <c r="A487" s="4" t="s">
        <v>399</v>
      </c>
      <c r="B487" s="5" t="s">
        <v>400</v>
      </c>
      <c r="C487" s="5" t="s">
        <v>243</v>
      </c>
      <c r="D487" s="5" t="s">
        <v>8</v>
      </c>
      <c r="E487">
        <v>0</v>
      </c>
      <c r="F487">
        <v>9</v>
      </c>
      <c r="G487">
        <v>0</v>
      </c>
      <c r="H487">
        <v>0</v>
      </c>
      <c r="I487">
        <v>2</v>
      </c>
      <c r="J487">
        <v>2</v>
      </c>
      <c r="K487">
        <v>0</v>
      </c>
      <c r="L487">
        <v>0</v>
      </c>
      <c r="M487">
        <v>6</v>
      </c>
      <c r="N487">
        <v>5</v>
      </c>
      <c r="O487">
        <v>2</v>
      </c>
      <c r="P487">
        <v>0</v>
      </c>
      <c r="Q487">
        <v>1</v>
      </c>
      <c r="R487">
        <v>2</v>
      </c>
      <c r="S487">
        <v>0</v>
      </c>
      <c r="T487">
        <v>0</v>
      </c>
      <c r="U487">
        <v>0</v>
      </c>
      <c r="V487">
        <v>3</v>
      </c>
      <c r="W487">
        <v>4</v>
      </c>
      <c r="X487">
        <v>1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3</v>
      </c>
      <c r="AO487">
        <v>0</v>
      </c>
      <c r="AP487">
        <v>4</v>
      </c>
      <c r="AQ487">
        <v>3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2</v>
      </c>
      <c r="AX487">
        <v>0</v>
      </c>
      <c r="AY487">
        <v>0</v>
      </c>
      <c r="AZ487">
        <v>0</v>
      </c>
      <c r="BA487">
        <v>4</v>
      </c>
      <c r="BB487">
        <v>0</v>
      </c>
      <c r="BC487">
        <v>0</v>
      </c>
      <c r="BD487">
        <v>0</v>
      </c>
      <c r="BE487">
        <v>1</v>
      </c>
      <c r="BF487">
        <v>1</v>
      </c>
    </row>
    <row r="488" spans="1:58">
      <c r="A488" s="4" t="s">
        <v>401</v>
      </c>
      <c r="B488" s="5" t="s">
        <v>402</v>
      </c>
      <c r="C488" s="5" t="s">
        <v>243</v>
      </c>
      <c r="D488" s="5" t="s">
        <v>8</v>
      </c>
      <c r="E488">
        <v>0</v>
      </c>
      <c r="F488">
        <v>36</v>
      </c>
      <c r="G488">
        <v>0</v>
      </c>
      <c r="H488">
        <v>0</v>
      </c>
      <c r="I488">
        <v>5</v>
      </c>
      <c r="J488">
        <v>0</v>
      </c>
      <c r="K488">
        <v>0</v>
      </c>
      <c r="L488">
        <v>1</v>
      </c>
      <c r="M488">
        <v>20</v>
      </c>
      <c r="N488">
        <v>1</v>
      </c>
      <c r="O488">
        <v>17</v>
      </c>
      <c r="P488">
        <v>0</v>
      </c>
      <c r="Q488">
        <v>96</v>
      </c>
      <c r="R488">
        <v>20</v>
      </c>
      <c r="S488">
        <v>0</v>
      </c>
      <c r="T488">
        <v>0</v>
      </c>
      <c r="U488">
        <v>0</v>
      </c>
      <c r="V488">
        <v>14</v>
      </c>
      <c r="W488">
        <v>1</v>
      </c>
      <c r="X488">
        <v>17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2</v>
      </c>
      <c r="AG488">
        <v>0</v>
      </c>
      <c r="AH488">
        <v>0</v>
      </c>
      <c r="AI488">
        <v>2</v>
      </c>
      <c r="AJ488">
        <v>9</v>
      </c>
      <c r="AK488">
        <v>0</v>
      </c>
      <c r="AL488">
        <v>1</v>
      </c>
      <c r="AM488">
        <v>0</v>
      </c>
      <c r="AN488">
        <v>0</v>
      </c>
      <c r="AO488">
        <v>0</v>
      </c>
      <c r="AP488">
        <v>18</v>
      </c>
      <c r="AQ488">
        <v>5</v>
      </c>
      <c r="AR488">
        <v>0</v>
      </c>
      <c r="AS488">
        <v>1</v>
      </c>
      <c r="AT488">
        <v>0</v>
      </c>
      <c r="AU488">
        <v>1</v>
      </c>
      <c r="AV488">
        <v>0</v>
      </c>
      <c r="AW488">
        <v>0</v>
      </c>
      <c r="AX488">
        <v>0</v>
      </c>
      <c r="AY488">
        <v>2</v>
      </c>
      <c r="AZ488">
        <v>0</v>
      </c>
      <c r="BA488">
        <v>1</v>
      </c>
      <c r="BB488">
        <v>1</v>
      </c>
      <c r="BC488">
        <v>2</v>
      </c>
      <c r="BD488">
        <v>1</v>
      </c>
      <c r="BE488">
        <v>1</v>
      </c>
      <c r="BF488">
        <v>18</v>
      </c>
    </row>
    <row r="489" spans="1:58">
      <c r="A489" s="4" t="s">
        <v>403</v>
      </c>
      <c r="B489" s="5" t="s">
        <v>404</v>
      </c>
      <c r="C489" s="5" t="s">
        <v>405</v>
      </c>
      <c r="D489" s="5" t="s">
        <v>8</v>
      </c>
      <c r="E489">
        <v>0</v>
      </c>
      <c r="F489">
        <v>25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3</v>
      </c>
      <c r="M489">
        <v>92</v>
      </c>
      <c r="N489">
        <v>1</v>
      </c>
      <c r="O489">
        <v>0</v>
      </c>
      <c r="P489">
        <v>0</v>
      </c>
      <c r="Q489">
        <v>22</v>
      </c>
      <c r="R489">
        <v>3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35</v>
      </c>
      <c r="Y489">
        <v>0</v>
      </c>
      <c r="Z489">
        <v>0</v>
      </c>
      <c r="AA489">
        <v>1</v>
      </c>
      <c r="AB489">
        <v>0</v>
      </c>
      <c r="AC489">
        <v>2</v>
      </c>
      <c r="AD489">
        <v>0</v>
      </c>
      <c r="AE489">
        <v>0</v>
      </c>
      <c r="AF489">
        <v>0</v>
      </c>
      <c r="AG489">
        <v>1</v>
      </c>
      <c r="AH489">
        <v>0</v>
      </c>
      <c r="AI489">
        <v>2</v>
      </c>
      <c r="AJ489">
        <v>31</v>
      </c>
      <c r="AK489">
        <v>0</v>
      </c>
      <c r="AL489">
        <v>33</v>
      </c>
      <c r="AM489">
        <v>2</v>
      </c>
      <c r="AN489">
        <v>0</v>
      </c>
      <c r="AO489">
        <v>1</v>
      </c>
      <c r="AP489">
        <v>14</v>
      </c>
      <c r="AQ489">
        <v>42</v>
      </c>
      <c r="AR489">
        <v>5</v>
      </c>
      <c r="AS489">
        <v>1</v>
      </c>
      <c r="AT489">
        <v>0</v>
      </c>
      <c r="AU489">
        <v>1</v>
      </c>
      <c r="AV489">
        <v>6</v>
      </c>
      <c r="AW489">
        <v>0</v>
      </c>
      <c r="AX489">
        <v>0</v>
      </c>
      <c r="AY489">
        <v>35</v>
      </c>
      <c r="AZ489">
        <v>0</v>
      </c>
      <c r="BA489">
        <v>3</v>
      </c>
      <c r="BB489">
        <v>2</v>
      </c>
      <c r="BC489">
        <v>3</v>
      </c>
      <c r="BD489">
        <v>1</v>
      </c>
      <c r="BE489">
        <v>3</v>
      </c>
      <c r="BF489">
        <v>11</v>
      </c>
    </row>
    <row r="490" spans="1:58">
      <c r="A490" s="4" t="s">
        <v>406</v>
      </c>
      <c r="B490" s="5" t="s">
        <v>407</v>
      </c>
      <c r="C490" s="5" t="s">
        <v>274</v>
      </c>
      <c r="D490" s="5" t="s">
        <v>8</v>
      </c>
      <c r="E490">
        <v>0</v>
      </c>
      <c r="F490">
        <v>7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1</v>
      </c>
      <c r="M490">
        <v>6</v>
      </c>
      <c r="N490">
        <v>0</v>
      </c>
      <c r="O490">
        <v>0</v>
      </c>
      <c r="P490">
        <v>0</v>
      </c>
      <c r="Q490">
        <v>3</v>
      </c>
      <c r="R490">
        <v>3</v>
      </c>
      <c r="S490">
        <v>0</v>
      </c>
      <c r="T490">
        <v>0</v>
      </c>
      <c r="U490">
        <v>0</v>
      </c>
      <c r="V490">
        <v>3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2</v>
      </c>
      <c r="AG490">
        <v>0</v>
      </c>
      <c r="AH490">
        <v>0</v>
      </c>
      <c r="AI490">
        <v>0</v>
      </c>
      <c r="AJ490">
        <v>1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3</v>
      </c>
      <c r="AQ490">
        <v>2</v>
      </c>
      <c r="AR490">
        <v>0</v>
      </c>
      <c r="AS490">
        <v>0</v>
      </c>
      <c r="AT490">
        <v>0</v>
      </c>
      <c r="AU490">
        <v>1</v>
      </c>
      <c r="AV490">
        <v>0</v>
      </c>
      <c r="AW490">
        <v>0</v>
      </c>
      <c r="AX490">
        <v>0</v>
      </c>
      <c r="AY490">
        <v>5</v>
      </c>
      <c r="AZ490">
        <v>0</v>
      </c>
      <c r="BA490">
        <v>5</v>
      </c>
      <c r="BB490">
        <v>1</v>
      </c>
      <c r="BC490">
        <v>0</v>
      </c>
      <c r="BD490">
        <v>0</v>
      </c>
      <c r="BE490">
        <v>2</v>
      </c>
      <c r="BF490">
        <v>3</v>
      </c>
    </row>
    <row r="491" spans="1:58">
      <c r="A491" s="4" t="s">
        <v>408</v>
      </c>
      <c r="B491" s="5" t="s">
        <v>409</v>
      </c>
      <c r="C491" s="5" t="s">
        <v>405</v>
      </c>
      <c r="D491" s="5" t="s">
        <v>8</v>
      </c>
      <c r="E491">
        <v>0</v>
      </c>
      <c r="F491">
        <v>25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10</v>
      </c>
      <c r="N491">
        <v>7</v>
      </c>
      <c r="O491">
        <v>0</v>
      </c>
      <c r="P491">
        <v>0</v>
      </c>
      <c r="Q491">
        <v>29</v>
      </c>
      <c r="R491">
        <v>10</v>
      </c>
      <c r="S491">
        <v>0</v>
      </c>
      <c r="T491">
        <v>0</v>
      </c>
      <c r="U491">
        <v>0</v>
      </c>
      <c r="V491">
        <v>0</v>
      </c>
      <c r="W491">
        <v>7</v>
      </c>
      <c r="X491">
        <v>7</v>
      </c>
      <c r="Y491">
        <v>0</v>
      </c>
      <c r="Z491">
        <v>0</v>
      </c>
      <c r="AA491">
        <v>11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13</v>
      </c>
      <c r="AJ491">
        <v>2</v>
      </c>
      <c r="AK491">
        <v>2</v>
      </c>
      <c r="AL491">
        <v>7</v>
      </c>
      <c r="AM491">
        <v>2</v>
      </c>
      <c r="AN491">
        <v>0</v>
      </c>
      <c r="AO491">
        <v>2</v>
      </c>
      <c r="AP491">
        <v>29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22</v>
      </c>
      <c r="AX491">
        <v>0</v>
      </c>
      <c r="AY491">
        <v>7</v>
      </c>
      <c r="AZ491">
        <v>0</v>
      </c>
      <c r="BA491">
        <v>6</v>
      </c>
      <c r="BB491">
        <v>3</v>
      </c>
      <c r="BC491">
        <v>4</v>
      </c>
      <c r="BD491">
        <v>0</v>
      </c>
      <c r="BE491">
        <v>5</v>
      </c>
      <c r="BF491">
        <v>9</v>
      </c>
    </row>
    <row r="492" spans="1:58">
      <c r="A492" s="4" t="s">
        <v>410</v>
      </c>
      <c r="B492" s="5" t="s">
        <v>411</v>
      </c>
      <c r="C492" s="5" t="s">
        <v>405</v>
      </c>
      <c r="D492" s="5" t="s">
        <v>8</v>
      </c>
      <c r="E492">
        <v>0</v>
      </c>
      <c r="F492">
        <v>77</v>
      </c>
      <c r="G492">
        <v>0</v>
      </c>
      <c r="H492">
        <v>0</v>
      </c>
      <c r="I492">
        <v>1</v>
      </c>
      <c r="J492">
        <v>0</v>
      </c>
      <c r="K492">
        <v>0</v>
      </c>
      <c r="L492">
        <v>4</v>
      </c>
      <c r="M492">
        <v>36</v>
      </c>
      <c r="N492">
        <v>18</v>
      </c>
      <c r="O492">
        <v>0</v>
      </c>
      <c r="P492">
        <v>1</v>
      </c>
      <c r="Q492">
        <v>25</v>
      </c>
      <c r="R492">
        <v>23</v>
      </c>
      <c r="S492">
        <v>0</v>
      </c>
      <c r="T492">
        <v>0</v>
      </c>
      <c r="U492">
        <v>0</v>
      </c>
      <c r="V492">
        <v>1</v>
      </c>
      <c r="W492">
        <v>1</v>
      </c>
      <c r="X492">
        <v>9</v>
      </c>
      <c r="Y492">
        <v>0</v>
      </c>
      <c r="Z492">
        <v>3</v>
      </c>
      <c r="AA492">
        <v>7</v>
      </c>
      <c r="AB492">
        <v>0</v>
      </c>
      <c r="AC492">
        <v>3</v>
      </c>
      <c r="AD492">
        <v>0</v>
      </c>
      <c r="AE492">
        <v>0</v>
      </c>
      <c r="AF492">
        <v>12</v>
      </c>
      <c r="AG492">
        <v>0</v>
      </c>
      <c r="AH492">
        <v>0</v>
      </c>
      <c r="AI492">
        <v>1</v>
      </c>
      <c r="AJ492">
        <v>20</v>
      </c>
      <c r="AK492">
        <v>5</v>
      </c>
      <c r="AL492">
        <v>13</v>
      </c>
      <c r="AM492">
        <v>0</v>
      </c>
      <c r="AN492">
        <v>0</v>
      </c>
      <c r="AO492">
        <v>5</v>
      </c>
      <c r="AP492">
        <v>10</v>
      </c>
      <c r="AQ492">
        <v>45</v>
      </c>
      <c r="AR492">
        <v>1</v>
      </c>
      <c r="AS492">
        <v>0</v>
      </c>
      <c r="AT492">
        <v>0</v>
      </c>
      <c r="AU492">
        <v>1</v>
      </c>
      <c r="AV492">
        <v>5</v>
      </c>
      <c r="AW492">
        <v>4</v>
      </c>
      <c r="AX492">
        <v>0</v>
      </c>
      <c r="AY492">
        <v>14</v>
      </c>
      <c r="AZ492">
        <v>0</v>
      </c>
      <c r="BA492">
        <v>9</v>
      </c>
      <c r="BB492">
        <v>10</v>
      </c>
      <c r="BC492">
        <v>9</v>
      </c>
      <c r="BD492">
        <v>3</v>
      </c>
      <c r="BE492">
        <v>5</v>
      </c>
      <c r="BF492">
        <v>4</v>
      </c>
    </row>
    <row r="493" spans="1:58">
      <c r="A493" s="4" t="s">
        <v>412</v>
      </c>
      <c r="B493" s="5" t="s">
        <v>467</v>
      </c>
      <c r="C493" s="5" t="s">
        <v>279</v>
      </c>
      <c r="D493" s="5" t="s">
        <v>8</v>
      </c>
      <c r="E493">
        <v>0</v>
      </c>
      <c r="F493">
        <v>94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53</v>
      </c>
      <c r="M493">
        <v>55</v>
      </c>
      <c r="N493">
        <v>48</v>
      </c>
      <c r="O493">
        <v>0</v>
      </c>
      <c r="P493">
        <v>0</v>
      </c>
      <c r="Q493">
        <v>6</v>
      </c>
      <c r="R493">
        <v>7</v>
      </c>
      <c r="S493">
        <v>0</v>
      </c>
      <c r="T493">
        <v>0</v>
      </c>
      <c r="U493">
        <v>0</v>
      </c>
      <c r="V493">
        <v>2</v>
      </c>
      <c r="W493">
        <v>0</v>
      </c>
      <c r="X493">
        <v>5</v>
      </c>
      <c r="Y493">
        <v>0</v>
      </c>
      <c r="Z493">
        <v>0</v>
      </c>
      <c r="AA493">
        <v>16</v>
      </c>
      <c r="AB493">
        <v>0</v>
      </c>
      <c r="AC493">
        <v>15</v>
      </c>
      <c r="AD493">
        <v>0</v>
      </c>
      <c r="AE493">
        <v>0</v>
      </c>
      <c r="AF493">
        <v>3</v>
      </c>
      <c r="AG493">
        <v>0</v>
      </c>
      <c r="AH493">
        <v>0</v>
      </c>
      <c r="AI493">
        <v>22</v>
      </c>
      <c r="AJ493">
        <v>27</v>
      </c>
      <c r="AK493">
        <v>8</v>
      </c>
      <c r="AL493">
        <v>15</v>
      </c>
      <c r="AM493">
        <v>1</v>
      </c>
      <c r="AN493">
        <v>0</v>
      </c>
      <c r="AO493">
        <v>2</v>
      </c>
      <c r="AP493">
        <v>37</v>
      </c>
      <c r="AQ493">
        <v>74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20</v>
      </c>
      <c r="AZ493">
        <v>0</v>
      </c>
      <c r="BA493">
        <v>25</v>
      </c>
      <c r="BB493">
        <v>0</v>
      </c>
      <c r="BC493">
        <v>2</v>
      </c>
      <c r="BD493">
        <v>19</v>
      </c>
      <c r="BE493">
        <v>27</v>
      </c>
      <c r="BF493">
        <v>28</v>
      </c>
    </row>
    <row r="494" spans="1:58">
      <c r="A494" s="4" t="s">
        <v>414</v>
      </c>
      <c r="B494" s="5" t="s">
        <v>415</v>
      </c>
      <c r="C494" s="5" t="s">
        <v>246</v>
      </c>
      <c r="D494" s="5" t="s">
        <v>8</v>
      </c>
      <c r="E494">
        <v>0</v>
      </c>
      <c r="F494">
        <v>16</v>
      </c>
      <c r="G494">
        <v>0</v>
      </c>
      <c r="H494">
        <v>0</v>
      </c>
      <c r="I494">
        <v>0</v>
      </c>
      <c r="J494">
        <v>1</v>
      </c>
      <c r="K494">
        <v>0</v>
      </c>
      <c r="L494">
        <v>2</v>
      </c>
      <c r="M494">
        <v>3</v>
      </c>
      <c r="N494">
        <v>0</v>
      </c>
      <c r="O494">
        <v>0</v>
      </c>
      <c r="P494">
        <v>0</v>
      </c>
      <c r="Q494">
        <v>6</v>
      </c>
      <c r="R494">
        <v>9</v>
      </c>
      <c r="S494">
        <v>0</v>
      </c>
      <c r="T494">
        <v>0</v>
      </c>
      <c r="U494">
        <v>0</v>
      </c>
      <c r="V494">
        <v>1</v>
      </c>
      <c r="W494">
        <v>1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3</v>
      </c>
      <c r="AK494">
        <v>0</v>
      </c>
      <c r="AL494">
        <v>4</v>
      </c>
      <c r="AM494">
        <v>0</v>
      </c>
      <c r="AN494">
        <v>0</v>
      </c>
      <c r="AO494">
        <v>3</v>
      </c>
      <c r="AP494">
        <v>10</v>
      </c>
      <c r="AQ494">
        <v>3</v>
      </c>
      <c r="AR494">
        <v>5</v>
      </c>
      <c r="AS494">
        <v>0</v>
      </c>
      <c r="AT494">
        <v>0</v>
      </c>
      <c r="AU494">
        <v>0</v>
      </c>
      <c r="AV494">
        <v>6</v>
      </c>
      <c r="AW494">
        <v>0</v>
      </c>
      <c r="AX494">
        <v>0</v>
      </c>
      <c r="AY494">
        <v>13</v>
      </c>
      <c r="AZ494">
        <v>0</v>
      </c>
      <c r="BA494">
        <v>0</v>
      </c>
      <c r="BB494">
        <v>1</v>
      </c>
      <c r="BC494">
        <v>8</v>
      </c>
      <c r="BD494">
        <v>0</v>
      </c>
      <c r="BE494">
        <v>0</v>
      </c>
      <c r="BF494">
        <v>6</v>
      </c>
    </row>
    <row r="495" spans="1:58">
      <c r="A495" s="4" t="s">
        <v>416</v>
      </c>
      <c r="B495" s="5" t="s">
        <v>417</v>
      </c>
      <c r="C495" s="5" t="s">
        <v>263</v>
      </c>
      <c r="D495" s="5" t="s">
        <v>8</v>
      </c>
      <c r="E495">
        <v>0</v>
      </c>
      <c r="F495">
        <v>3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4</v>
      </c>
      <c r="N495">
        <v>0</v>
      </c>
      <c r="O495">
        <v>0</v>
      </c>
      <c r="P495">
        <v>0</v>
      </c>
      <c r="Q495">
        <v>2</v>
      </c>
      <c r="R495">
        <v>3</v>
      </c>
      <c r="S495">
        <v>0</v>
      </c>
      <c r="T495">
        <v>0</v>
      </c>
      <c r="U495">
        <v>0</v>
      </c>
      <c r="V495">
        <v>0</v>
      </c>
      <c r="W495">
        <v>8</v>
      </c>
      <c r="X495">
        <v>3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11</v>
      </c>
      <c r="AJ495">
        <v>0</v>
      </c>
      <c r="AK495">
        <v>0</v>
      </c>
      <c r="AL495">
        <v>5</v>
      </c>
      <c r="AM495">
        <v>0</v>
      </c>
      <c r="AN495">
        <v>0</v>
      </c>
      <c r="AO495">
        <v>0</v>
      </c>
      <c r="AP495">
        <v>13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1</v>
      </c>
      <c r="AW495">
        <v>3</v>
      </c>
      <c r="AX495">
        <v>0</v>
      </c>
      <c r="AY495">
        <v>2</v>
      </c>
      <c r="AZ495">
        <v>0</v>
      </c>
      <c r="BA495">
        <v>11</v>
      </c>
      <c r="BB495">
        <v>0</v>
      </c>
      <c r="BC495">
        <v>1</v>
      </c>
      <c r="BD495">
        <v>1</v>
      </c>
      <c r="BE495">
        <v>6</v>
      </c>
      <c r="BF495">
        <v>3</v>
      </c>
    </row>
    <row r="496" spans="1:58">
      <c r="A496" s="4" t="s">
        <v>418</v>
      </c>
      <c r="B496" s="5" t="s">
        <v>419</v>
      </c>
      <c r="C496" s="5" t="s">
        <v>263</v>
      </c>
      <c r="D496" s="5" t="s">
        <v>8</v>
      </c>
      <c r="E496">
        <v>0</v>
      </c>
      <c r="F496">
        <v>27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3</v>
      </c>
      <c r="M496">
        <v>37</v>
      </c>
      <c r="N496">
        <v>14</v>
      </c>
      <c r="O496">
        <v>0</v>
      </c>
      <c r="P496">
        <v>0</v>
      </c>
      <c r="Q496">
        <v>1</v>
      </c>
      <c r="R496">
        <v>0</v>
      </c>
      <c r="S496">
        <v>0</v>
      </c>
      <c r="T496">
        <v>0</v>
      </c>
      <c r="U496">
        <v>0</v>
      </c>
      <c r="V496">
        <v>1</v>
      </c>
      <c r="W496">
        <v>0</v>
      </c>
      <c r="X496">
        <v>0</v>
      </c>
      <c r="Y496">
        <v>0</v>
      </c>
      <c r="Z496">
        <v>0</v>
      </c>
      <c r="AA496">
        <v>3</v>
      </c>
      <c r="AB496">
        <v>0</v>
      </c>
      <c r="AC496">
        <v>0</v>
      </c>
      <c r="AD496">
        <v>0</v>
      </c>
      <c r="AE496">
        <v>0</v>
      </c>
      <c r="AF496">
        <v>8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11</v>
      </c>
      <c r="AQ496">
        <v>18</v>
      </c>
      <c r="AR496">
        <v>0</v>
      </c>
      <c r="AS496">
        <v>0</v>
      </c>
      <c r="AT496">
        <v>0</v>
      </c>
      <c r="AU496">
        <v>34</v>
      </c>
      <c r="AV496">
        <v>0</v>
      </c>
      <c r="AW496">
        <v>0</v>
      </c>
      <c r="AX496">
        <v>0</v>
      </c>
      <c r="AY496">
        <v>2</v>
      </c>
      <c r="AZ496">
        <v>0</v>
      </c>
      <c r="BA496">
        <v>2</v>
      </c>
      <c r="BB496">
        <v>0</v>
      </c>
      <c r="BC496">
        <v>0</v>
      </c>
      <c r="BD496">
        <v>0</v>
      </c>
      <c r="BE496">
        <v>25</v>
      </c>
      <c r="BF496">
        <v>10</v>
      </c>
    </row>
    <row r="497" spans="1:58">
      <c r="A497" s="4" t="s">
        <v>420</v>
      </c>
      <c r="B497" s="5" t="s">
        <v>421</v>
      </c>
      <c r="C497" s="5" t="s">
        <v>251</v>
      </c>
      <c r="D497" s="5" t="s">
        <v>8</v>
      </c>
      <c r="E497">
        <v>0</v>
      </c>
      <c r="F497">
        <v>10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11</v>
      </c>
      <c r="N497">
        <v>1</v>
      </c>
      <c r="O497">
        <v>1</v>
      </c>
      <c r="P497">
        <v>0</v>
      </c>
      <c r="Q497">
        <v>13</v>
      </c>
      <c r="R497">
        <v>5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2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2</v>
      </c>
      <c r="AG497">
        <v>0</v>
      </c>
      <c r="AH497">
        <v>0</v>
      </c>
      <c r="AI497">
        <v>1</v>
      </c>
      <c r="AJ497">
        <v>0</v>
      </c>
      <c r="AK497">
        <v>4</v>
      </c>
      <c r="AL497">
        <v>4</v>
      </c>
      <c r="AM497">
        <v>1</v>
      </c>
      <c r="AN497">
        <v>0</v>
      </c>
      <c r="AO497">
        <v>1</v>
      </c>
      <c r="AP497">
        <v>0</v>
      </c>
      <c r="AQ497">
        <v>4</v>
      </c>
      <c r="AR497">
        <v>2</v>
      </c>
      <c r="AS497">
        <v>0</v>
      </c>
      <c r="AT497">
        <v>0</v>
      </c>
      <c r="AU497">
        <v>0</v>
      </c>
      <c r="AV497">
        <v>0</v>
      </c>
      <c r="AW497">
        <v>2</v>
      </c>
      <c r="AX497">
        <v>0</v>
      </c>
      <c r="AY497">
        <v>3</v>
      </c>
      <c r="AZ497">
        <v>0</v>
      </c>
      <c r="BA497">
        <v>1</v>
      </c>
      <c r="BB497">
        <v>0</v>
      </c>
      <c r="BC497">
        <v>0</v>
      </c>
      <c r="BD497">
        <v>7</v>
      </c>
      <c r="BE497">
        <v>2</v>
      </c>
      <c r="BF497">
        <v>6</v>
      </c>
    </row>
    <row r="498" spans="1:58">
      <c r="A498" s="4" t="s">
        <v>422</v>
      </c>
      <c r="B498" s="5" t="s">
        <v>423</v>
      </c>
      <c r="C498" s="5" t="s">
        <v>251</v>
      </c>
      <c r="D498" s="5" t="s">
        <v>8</v>
      </c>
      <c r="E498">
        <v>0</v>
      </c>
      <c r="F498">
        <v>14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3</v>
      </c>
      <c r="M498">
        <v>28</v>
      </c>
      <c r="N498">
        <v>2</v>
      </c>
      <c r="O498">
        <v>0</v>
      </c>
      <c r="P498">
        <v>1</v>
      </c>
      <c r="Q498">
        <v>17</v>
      </c>
      <c r="R498">
        <v>9</v>
      </c>
      <c r="S498">
        <v>0</v>
      </c>
      <c r="T498">
        <v>0</v>
      </c>
      <c r="U498">
        <v>0</v>
      </c>
      <c r="V498">
        <v>1</v>
      </c>
      <c r="W498">
        <v>7</v>
      </c>
      <c r="X498">
        <v>3</v>
      </c>
      <c r="Y498">
        <v>0</v>
      </c>
      <c r="Z498">
        <v>0</v>
      </c>
      <c r="AA498">
        <v>6</v>
      </c>
      <c r="AB498">
        <v>0</v>
      </c>
      <c r="AC498">
        <v>0</v>
      </c>
      <c r="AD498">
        <v>0</v>
      </c>
      <c r="AE498">
        <v>0</v>
      </c>
      <c r="AF498">
        <v>5</v>
      </c>
      <c r="AG498">
        <v>0</v>
      </c>
      <c r="AH498">
        <v>0</v>
      </c>
      <c r="AI498">
        <v>3</v>
      </c>
      <c r="AJ498">
        <v>3</v>
      </c>
      <c r="AK498">
        <v>10</v>
      </c>
      <c r="AL498">
        <v>2</v>
      </c>
      <c r="AM498">
        <v>0</v>
      </c>
      <c r="AN498">
        <v>0</v>
      </c>
      <c r="AO498">
        <v>0</v>
      </c>
      <c r="AP498">
        <v>2</v>
      </c>
      <c r="AQ498">
        <v>13</v>
      </c>
      <c r="AR498">
        <v>2</v>
      </c>
      <c r="AS498">
        <v>0</v>
      </c>
      <c r="AT498">
        <v>2</v>
      </c>
      <c r="AU498">
        <v>1</v>
      </c>
      <c r="AV498">
        <v>12</v>
      </c>
      <c r="AW498">
        <v>0</v>
      </c>
      <c r="AX498">
        <v>0</v>
      </c>
      <c r="AY498">
        <v>7</v>
      </c>
      <c r="AZ498">
        <v>0</v>
      </c>
      <c r="BA498">
        <v>23</v>
      </c>
      <c r="BB498">
        <v>1</v>
      </c>
      <c r="BC498">
        <v>2</v>
      </c>
      <c r="BD498">
        <v>0</v>
      </c>
      <c r="BE498">
        <v>23</v>
      </c>
      <c r="BF498">
        <v>8</v>
      </c>
    </row>
    <row r="499" spans="1:58">
      <c r="A499" s="4" t="s">
        <v>424</v>
      </c>
      <c r="B499" s="5" t="s">
        <v>425</v>
      </c>
      <c r="C499" s="5" t="s">
        <v>342</v>
      </c>
      <c r="D499" s="5" t="s">
        <v>8</v>
      </c>
      <c r="E499">
        <v>0</v>
      </c>
      <c r="F499">
        <v>5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6</v>
      </c>
      <c r="N499">
        <v>1</v>
      </c>
      <c r="O499">
        <v>0</v>
      </c>
      <c r="P499">
        <v>1</v>
      </c>
      <c r="Q499">
        <v>4</v>
      </c>
      <c r="R499">
        <v>1</v>
      </c>
      <c r="S499">
        <v>0</v>
      </c>
      <c r="T499">
        <v>0</v>
      </c>
      <c r="U499">
        <v>0</v>
      </c>
      <c r="V499">
        <v>1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2</v>
      </c>
      <c r="AJ499">
        <v>1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1</v>
      </c>
      <c r="AQ499">
        <v>2</v>
      </c>
      <c r="AR499">
        <v>1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1</v>
      </c>
      <c r="BE499">
        <v>3</v>
      </c>
      <c r="BF499">
        <v>2</v>
      </c>
    </row>
    <row r="500" spans="1:58">
      <c r="A500" s="4" t="s">
        <v>426</v>
      </c>
      <c r="B500" s="5" t="s">
        <v>427</v>
      </c>
      <c r="C500" s="5" t="s">
        <v>279</v>
      </c>
      <c r="D500" s="5" t="s">
        <v>8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</row>
    <row r="501" spans="1:58">
      <c r="A501" s="4" t="s">
        <v>428</v>
      </c>
      <c r="B501" s="5" t="s">
        <v>429</v>
      </c>
      <c r="C501" s="5" t="s">
        <v>279</v>
      </c>
      <c r="D501" s="5" t="s">
        <v>8</v>
      </c>
      <c r="E501">
        <v>0</v>
      </c>
      <c r="F501">
        <v>123</v>
      </c>
      <c r="G501">
        <v>0</v>
      </c>
      <c r="H501">
        <v>0</v>
      </c>
      <c r="I501">
        <v>1</v>
      </c>
      <c r="J501">
        <v>0</v>
      </c>
      <c r="K501">
        <v>0</v>
      </c>
      <c r="L501">
        <v>6</v>
      </c>
      <c r="M501">
        <v>63</v>
      </c>
      <c r="N501">
        <v>1</v>
      </c>
      <c r="O501">
        <v>0</v>
      </c>
      <c r="P501">
        <v>0</v>
      </c>
      <c r="Q501">
        <v>2</v>
      </c>
      <c r="R501">
        <v>7</v>
      </c>
      <c r="S501">
        <v>0</v>
      </c>
      <c r="T501">
        <v>0</v>
      </c>
      <c r="U501">
        <v>0</v>
      </c>
      <c r="V501">
        <v>0</v>
      </c>
      <c r="W501">
        <v>24</v>
      </c>
      <c r="X501">
        <v>1</v>
      </c>
      <c r="Y501">
        <v>0</v>
      </c>
      <c r="Z501">
        <v>1</v>
      </c>
      <c r="AA501">
        <v>5</v>
      </c>
      <c r="AB501">
        <v>0</v>
      </c>
      <c r="AC501">
        <v>13</v>
      </c>
      <c r="AD501">
        <v>0</v>
      </c>
      <c r="AE501">
        <v>0</v>
      </c>
      <c r="AF501">
        <v>3</v>
      </c>
      <c r="AG501">
        <v>0</v>
      </c>
      <c r="AH501">
        <v>0</v>
      </c>
      <c r="AI501">
        <v>16</v>
      </c>
      <c r="AJ501">
        <v>14</v>
      </c>
      <c r="AK501">
        <v>13</v>
      </c>
      <c r="AL501">
        <v>15</v>
      </c>
      <c r="AM501">
        <v>0</v>
      </c>
      <c r="AN501">
        <v>0</v>
      </c>
      <c r="AO501">
        <v>3</v>
      </c>
      <c r="AP501">
        <v>12</v>
      </c>
      <c r="AQ501">
        <v>32</v>
      </c>
      <c r="AR501">
        <v>13</v>
      </c>
      <c r="AS501">
        <v>0</v>
      </c>
      <c r="AT501">
        <v>0</v>
      </c>
      <c r="AU501">
        <v>1</v>
      </c>
      <c r="AV501">
        <v>9</v>
      </c>
      <c r="AW501">
        <v>0</v>
      </c>
      <c r="AX501">
        <v>0</v>
      </c>
      <c r="AY501">
        <v>24</v>
      </c>
      <c r="AZ501">
        <v>0</v>
      </c>
      <c r="BA501">
        <v>3</v>
      </c>
      <c r="BB501">
        <v>14</v>
      </c>
      <c r="BC501">
        <v>6</v>
      </c>
      <c r="BD501">
        <v>13</v>
      </c>
      <c r="BE501">
        <v>4</v>
      </c>
      <c r="BF501">
        <v>17</v>
      </c>
    </row>
    <row r="502" spans="1:58">
      <c r="A502" s="4" t="s">
        <v>430</v>
      </c>
      <c r="B502" s="5" t="s">
        <v>431</v>
      </c>
      <c r="C502" s="5" t="s">
        <v>260</v>
      </c>
      <c r="D502" s="5" t="s">
        <v>8</v>
      </c>
      <c r="E502">
        <v>0</v>
      </c>
      <c r="F502">
        <v>28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11</v>
      </c>
      <c r="N502">
        <v>0</v>
      </c>
      <c r="O502">
        <v>0</v>
      </c>
      <c r="P502">
        <v>0</v>
      </c>
      <c r="Q502">
        <v>27</v>
      </c>
      <c r="R502">
        <v>16</v>
      </c>
      <c r="S502">
        <v>0</v>
      </c>
      <c r="T502">
        <v>0</v>
      </c>
      <c r="U502">
        <v>0</v>
      </c>
      <c r="V502">
        <v>1</v>
      </c>
      <c r="W502">
        <v>8</v>
      </c>
      <c r="X502">
        <v>3</v>
      </c>
      <c r="Y502">
        <v>0</v>
      </c>
      <c r="Z502">
        <v>1</v>
      </c>
      <c r="AA502">
        <v>4</v>
      </c>
      <c r="AB502">
        <v>0</v>
      </c>
      <c r="AC502">
        <v>0</v>
      </c>
      <c r="AD502">
        <v>0</v>
      </c>
      <c r="AE502">
        <v>0</v>
      </c>
      <c r="AF502">
        <v>2</v>
      </c>
      <c r="AG502">
        <v>0</v>
      </c>
      <c r="AH502">
        <v>0</v>
      </c>
      <c r="AI502">
        <v>1</v>
      </c>
      <c r="AJ502">
        <v>6</v>
      </c>
      <c r="AK502">
        <v>3</v>
      </c>
      <c r="AL502">
        <v>1</v>
      </c>
      <c r="AM502">
        <v>0</v>
      </c>
      <c r="AN502">
        <v>0</v>
      </c>
      <c r="AO502">
        <v>0</v>
      </c>
      <c r="AP502">
        <v>13</v>
      </c>
      <c r="AQ502">
        <v>19</v>
      </c>
      <c r="AR502">
        <v>0</v>
      </c>
      <c r="AS502">
        <v>0</v>
      </c>
      <c r="AT502">
        <v>1</v>
      </c>
      <c r="AU502">
        <v>0</v>
      </c>
      <c r="AV502">
        <v>0</v>
      </c>
      <c r="AW502">
        <v>0</v>
      </c>
      <c r="AX502">
        <v>0</v>
      </c>
      <c r="AY502">
        <v>4</v>
      </c>
      <c r="AZ502">
        <v>0</v>
      </c>
      <c r="BA502">
        <v>4</v>
      </c>
      <c r="BB502">
        <v>0</v>
      </c>
      <c r="BC502">
        <v>6</v>
      </c>
      <c r="BD502">
        <v>0</v>
      </c>
      <c r="BE502">
        <v>7</v>
      </c>
      <c r="BF502">
        <v>14</v>
      </c>
    </row>
    <row r="503" spans="1:58">
      <c r="A503" s="4" t="s">
        <v>432</v>
      </c>
      <c r="B503" s="5" t="s">
        <v>433</v>
      </c>
      <c r="C503" s="5" t="s">
        <v>289</v>
      </c>
      <c r="D503" s="5" t="s">
        <v>8</v>
      </c>
      <c r="E503">
        <v>0</v>
      </c>
      <c r="F503">
        <v>4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2</v>
      </c>
      <c r="N503">
        <v>0</v>
      </c>
      <c r="O503">
        <v>0</v>
      </c>
      <c r="P503">
        <v>0</v>
      </c>
      <c r="Q503">
        <v>1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1</v>
      </c>
      <c r="AG503">
        <v>0</v>
      </c>
      <c r="AH503">
        <v>0</v>
      </c>
      <c r="AI503">
        <v>5</v>
      </c>
      <c r="AJ503">
        <v>0</v>
      </c>
      <c r="AK503">
        <v>0</v>
      </c>
      <c r="AL503">
        <v>1</v>
      </c>
      <c r="AM503">
        <v>0</v>
      </c>
      <c r="AN503">
        <v>0</v>
      </c>
      <c r="AO503">
        <v>0</v>
      </c>
      <c r="AP503">
        <v>0</v>
      </c>
      <c r="AQ503">
        <v>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4</v>
      </c>
      <c r="BB503">
        <v>0</v>
      </c>
      <c r="BC503">
        <v>0</v>
      </c>
      <c r="BD503">
        <v>0</v>
      </c>
      <c r="BE503">
        <v>0</v>
      </c>
      <c r="BF503">
        <v>6</v>
      </c>
    </row>
    <row r="504" spans="1:58">
      <c r="A504" s="4" t="s">
        <v>434</v>
      </c>
      <c r="B504" s="5" t="s">
        <v>435</v>
      </c>
      <c r="C504" s="5" t="s">
        <v>289</v>
      </c>
      <c r="D504" s="5" t="s">
        <v>8</v>
      </c>
      <c r="E504">
        <v>0</v>
      </c>
      <c r="F504">
        <v>10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2</v>
      </c>
      <c r="M504">
        <v>12</v>
      </c>
      <c r="N504">
        <v>0</v>
      </c>
      <c r="O504">
        <v>0</v>
      </c>
      <c r="P504">
        <v>0</v>
      </c>
      <c r="Q504">
        <v>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3</v>
      </c>
      <c r="AG504">
        <v>0</v>
      </c>
      <c r="AH504">
        <v>0</v>
      </c>
      <c r="AI504">
        <v>0</v>
      </c>
      <c r="AJ504">
        <v>0</v>
      </c>
      <c r="AK504">
        <v>2</v>
      </c>
      <c r="AL504">
        <v>1</v>
      </c>
      <c r="AM504">
        <v>0</v>
      </c>
      <c r="AN504">
        <v>0</v>
      </c>
      <c r="AO504">
        <v>0</v>
      </c>
      <c r="AP504">
        <v>0</v>
      </c>
      <c r="AQ504">
        <v>20</v>
      </c>
      <c r="AR504">
        <v>0</v>
      </c>
      <c r="AS504">
        <v>0</v>
      </c>
      <c r="AT504">
        <v>1</v>
      </c>
      <c r="AU504">
        <v>0</v>
      </c>
      <c r="AV504">
        <v>0</v>
      </c>
      <c r="AW504">
        <v>0</v>
      </c>
      <c r="AX504">
        <v>0</v>
      </c>
      <c r="AY504">
        <v>3</v>
      </c>
      <c r="AZ504">
        <v>0</v>
      </c>
      <c r="BA504">
        <v>5</v>
      </c>
      <c r="BB504">
        <v>0</v>
      </c>
      <c r="BC504">
        <v>8</v>
      </c>
      <c r="BD504">
        <v>0</v>
      </c>
      <c r="BE504">
        <v>5</v>
      </c>
      <c r="BF504">
        <v>1</v>
      </c>
    </row>
    <row r="505" spans="1:58">
      <c r="A505" s="4" t="s">
        <v>436</v>
      </c>
      <c r="B505" s="5" t="s">
        <v>437</v>
      </c>
      <c r="C505" s="5" t="s">
        <v>405</v>
      </c>
      <c r="D505" s="5" t="s">
        <v>8</v>
      </c>
      <c r="E505">
        <v>0</v>
      </c>
      <c r="F505">
        <v>47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14</v>
      </c>
      <c r="M505">
        <v>86</v>
      </c>
      <c r="N505">
        <v>0</v>
      </c>
      <c r="O505">
        <v>0</v>
      </c>
      <c r="P505">
        <v>0</v>
      </c>
      <c r="Q505">
        <v>67</v>
      </c>
      <c r="R505">
        <v>9</v>
      </c>
      <c r="S505">
        <v>0</v>
      </c>
      <c r="T505">
        <v>0</v>
      </c>
      <c r="U505">
        <v>0</v>
      </c>
      <c r="V505">
        <v>0</v>
      </c>
      <c r="W505">
        <v>4</v>
      </c>
      <c r="X505">
        <v>27</v>
      </c>
      <c r="Y505">
        <v>0</v>
      </c>
      <c r="Z505">
        <v>2</v>
      </c>
      <c r="AA505">
        <v>2</v>
      </c>
      <c r="AB505">
        <v>0</v>
      </c>
      <c r="AC505">
        <v>13</v>
      </c>
      <c r="AD505">
        <v>0</v>
      </c>
      <c r="AE505">
        <v>0</v>
      </c>
      <c r="AF505">
        <v>20</v>
      </c>
      <c r="AG505">
        <v>0</v>
      </c>
      <c r="AH505">
        <v>0</v>
      </c>
      <c r="AI505">
        <v>1</v>
      </c>
      <c r="AJ505">
        <v>1</v>
      </c>
      <c r="AK505">
        <v>0</v>
      </c>
      <c r="AL505">
        <v>13</v>
      </c>
      <c r="AM505">
        <v>12</v>
      </c>
      <c r="AN505">
        <v>0</v>
      </c>
      <c r="AO505">
        <v>1</v>
      </c>
      <c r="AP505">
        <v>15</v>
      </c>
      <c r="AQ505">
        <v>52</v>
      </c>
      <c r="AR505">
        <v>5</v>
      </c>
      <c r="AS505">
        <v>0</v>
      </c>
      <c r="AT505">
        <v>0</v>
      </c>
      <c r="AU505">
        <v>2</v>
      </c>
      <c r="AV505">
        <v>10</v>
      </c>
      <c r="AW505">
        <v>1</v>
      </c>
      <c r="AX505">
        <v>0</v>
      </c>
      <c r="AY505">
        <v>16</v>
      </c>
      <c r="AZ505">
        <v>0</v>
      </c>
      <c r="BA505">
        <v>12</v>
      </c>
      <c r="BB505">
        <v>33</v>
      </c>
      <c r="BC505">
        <v>22</v>
      </c>
      <c r="BD505">
        <v>20</v>
      </c>
      <c r="BE505">
        <v>1</v>
      </c>
      <c r="BF505">
        <v>11</v>
      </c>
    </row>
    <row r="506" spans="1:58">
      <c r="A506" s="4" t="s">
        <v>438</v>
      </c>
      <c r="B506" s="5" t="s">
        <v>439</v>
      </c>
      <c r="C506" s="5" t="s">
        <v>405</v>
      </c>
      <c r="D506" s="5" t="s">
        <v>8</v>
      </c>
      <c r="E506">
        <v>0</v>
      </c>
      <c r="F506">
        <v>11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4</v>
      </c>
      <c r="N506">
        <v>0</v>
      </c>
      <c r="O506">
        <v>0</v>
      </c>
      <c r="P506">
        <v>0</v>
      </c>
      <c r="Q506">
        <v>5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2</v>
      </c>
      <c r="X506">
        <v>4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2</v>
      </c>
      <c r="AG506">
        <v>0</v>
      </c>
      <c r="AH506">
        <v>0</v>
      </c>
      <c r="AI506">
        <v>0</v>
      </c>
      <c r="AJ506">
        <v>1</v>
      </c>
      <c r="AK506">
        <v>0</v>
      </c>
      <c r="AL506">
        <v>6</v>
      </c>
      <c r="AM506">
        <v>0</v>
      </c>
      <c r="AN506">
        <v>0</v>
      </c>
      <c r="AO506">
        <v>4</v>
      </c>
      <c r="AP506">
        <v>4</v>
      </c>
      <c r="AQ506">
        <v>7</v>
      </c>
      <c r="AR506">
        <v>0</v>
      </c>
      <c r="AS506">
        <v>0</v>
      </c>
      <c r="AT506">
        <v>0</v>
      </c>
      <c r="AU506">
        <v>0</v>
      </c>
      <c r="AV506">
        <v>1</v>
      </c>
      <c r="AW506">
        <v>0</v>
      </c>
      <c r="AX506">
        <v>0</v>
      </c>
      <c r="AY506">
        <v>4</v>
      </c>
      <c r="AZ506">
        <v>0</v>
      </c>
      <c r="BA506">
        <v>6</v>
      </c>
      <c r="BB506">
        <v>5</v>
      </c>
      <c r="BC506">
        <v>1</v>
      </c>
      <c r="BD506">
        <v>4</v>
      </c>
      <c r="BE506">
        <v>3</v>
      </c>
      <c r="BF506">
        <v>6</v>
      </c>
    </row>
    <row r="507" spans="1:58">
      <c r="A507" s="4" t="s">
        <v>440</v>
      </c>
      <c r="B507" s="5" t="s">
        <v>441</v>
      </c>
      <c r="C507" s="5" t="s">
        <v>405</v>
      </c>
      <c r="D507" s="5" t="s">
        <v>8</v>
      </c>
      <c r="E507">
        <v>0</v>
      </c>
      <c r="F507">
        <v>3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4</v>
      </c>
      <c r="N507">
        <v>2</v>
      </c>
      <c r="O507">
        <v>0</v>
      </c>
      <c r="P507">
        <v>1</v>
      </c>
      <c r="Q507">
        <v>2</v>
      </c>
      <c r="R507">
        <v>3</v>
      </c>
      <c r="S507">
        <v>0</v>
      </c>
      <c r="T507">
        <v>0</v>
      </c>
      <c r="U507">
        <v>0</v>
      </c>
      <c r="V507">
        <v>0</v>
      </c>
      <c r="W507">
        <v>4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1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3</v>
      </c>
      <c r="AM507">
        <v>0</v>
      </c>
      <c r="AN507">
        <v>0</v>
      </c>
      <c r="AO507">
        <v>0</v>
      </c>
      <c r="AP507">
        <v>0</v>
      </c>
      <c r="AQ507">
        <v>12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1</v>
      </c>
      <c r="AZ507">
        <v>0</v>
      </c>
      <c r="BA507">
        <v>1</v>
      </c>
      <c r="BB507">
        <v>2</v>
      </c>
      <c r="BC507">
        <v>0</v>
      </c>
      <c r="BD507">
        <v>0</v>
      </c>
      <c r="BE507">
        <v>0</v>
      </c>
      <c r="BF507">
        <v>5</v>
      </c>
    </row>
    <row r="508" spans="1:58">
      <c r="A508" s="4" t="s">
        <v>442</v>
      </c>
      <c r="B508" s="5" t="s">
        <v>443</v>
      </c>
      <c r="C508" s="5" t="s">
        <v>405</v>
      </c>
      <c r="D508" s="5" t="s">
        <v>8</v>
      </c>
      <c r="E508">
        <v>1</v>
      </c>
      <c r="F508">
        <v>6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21</v>
      </c>
      <c r="N508">
        <v>0</v>
      </c>
      <c r="O508">
        <v>0</v>
      </c>
      <c r="P508">
        <v>1</v>
      </c>
      <c r="Q508">
        <v>26</v>
      </c>
      <c r="R508">
        <v>9</v>
      </c>
      <c r="S508">
        <v>0</v>
      </c>
      <c r="T508">
        <v>0</v>
      </c>
      <c r="U508">
        <v>0</v>
      </c>
      <c r="V508">
        <v>1</v>
      </c>
      <c r="W508">
        <v>0</v>
      </c>
      <c r="X508">
        <v>6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1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1</v>
      </c>
      <c r="AZ508">
        <v>0</v>
      </c>
      <c r="BA508">
        <v>1</v>
      </c>
      <c r="BB508">
        <v>0</v>
      </c>
      <c r="BC508">
        <v>0</v>
      </c>
      <c r="BD508">
        <v>0</v>
      </c>
      <c r="BE508">
        <v>0</v>
      </c>
      <c r="BF508">
        <v>4</v>
      </c>
    </row>
    <row r="509" spans="1:58">
      <c r="A509" s="4" t="s">
        <v>444</v>
      </c>
      <c r="B509" s="5" t="s">
        <v>445</v>
      </c>
      <c r="C509" s="5" t="s">
        <v>405</v>
      </c>
      <c r="D509" s="5" t="s">
        <v>8</v>
      </c>
      <c r="E509">
        <v>0</v>
      </c>
      <c r="F509">
        <v>21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1</v>
      </c>
      <c r="M509">
        <v>8</v>
      </c>
      <c r="N509">
        <v>3</v>
      </c>
      <c r="O509">
        <v>0</v>
      </c>
      <c r="P509">
        <v>1</v>
      </c>
      <c r="Q509">
        <v>11</v>
      </c>
      <c r="R509">
        <v>20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4</v>
      </c>
      <c r="AB509">
        <v>0</v>
      </c>
      <c r="AC509">
        <v>2</v>
      </c>
      <c r="AD509">
        <v>0</v>
      </c>
      <c r="AE509">
        <v>0</v>
      </c>
      <c r="AF509">
        <v>5</v>
      </c>
      <c r="AG509">
        <v>0</v>
      </c>
      <c r="AH509">
        <v>0</v>
      </c>
      <c r="AI509">
        <v>0</v>
      </c>
      <c r="AJ509">
        <v>4</v>
      </c>
      <c r="AK509">
        <v>0</v>
      </c>
      <c r="AL509">
        <v>1</v>
      </c>
      <c r="AM509">
        <v>0</v>
      </c>
      <c r="AN509">
        <v>0</v>
      </c>
      <c r="AO509">
        <v>7</v>
      </c>
      <c r="AP509">
        <v>5</v>
      </c>
      <c r="AQ509">
        <v>9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6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2</v>
      </c>
      <c r="BF509">
        <v>8</v>
      </c>
    </row>
    <row r="510" spans="1:58">
      <c r="A510" s="4" t="s">
        <v>446</v>
      </c>
      <c r="B510" s="5" t="s">
        <v>447</v>
      </c>
      <c r="C510" s="5" t="s">
        <v>448</v>
      </c>
      <c r="D510" s="5" t="s">
        <v>8</v>
      </c>
      <c r="E510">
        <v>0</v>
      </c>
      <c r="F510">
        <v>39</v>
      </c>
      <c r="G510">
        <v>0</v>
      </c>
      <c r="H510">
        <v>0</v>
      </c>
      <c r="I510">
        <v>2</v>
      </c>
      <c r="J510">
        <v>0</v>
      </c>
      <c r="K510">
        <v>1</v>
      </c>
      <c r="L510">
        <v>1</v>
      </c>
      <c r="M510">
        <v>8</v>
      </c>
      <c r="N510">
        <v>7</v>
      </c>
      <c r="O510">
        <v>0</v>
      </c>
      <c r="P510">
        <v>0</v>
      </c>
      <c r="Q510">
        <v>17</v>
      </c>
      <c r="R510">
        <v>15</v>
      </c>
      <c r="S510">
        <v>0</v>
      </c>
      <c r="T510">
        <v>0</v>
      </c>
      <c r="U510">
        <v>0</v>
      </c>
      <c r="V510">
        <v>3</v>
      </c>
      <c r="W510">
        <v>0</v>
      </c>
      <c r="X510">
        <v>4</v>
      </c>
      <c r="Y510">
        <v>0</v>
      </c>
      <c r="Z510">
        <v>0</v>
      </c>
      <c r="AA510">
        <v>3</v>
      </c>
      <c r="AB510">
        <v>0</v>
      </c>
      <c r="AC510">
        <v>1</v>
      </c>
      <c r="AD510">
        <v>0</v>
      </c>
      <c r="AE510">
        <v>0</v>
      </c>
      <c r="AF510">
        <v>3</v>
      </c>
      <c r="AG510">
        <v>0</v>
      </c>
      <c r="AH510">
        <v>0</v>
      </c>
      <c r="AI510">
        <v>3</v>
      </c>
      <c r="AJ510">
        <v>6</v>
      </c>
      <c r="AK510">
        <v>5</v>
      </c>
      <c r="AL510">
        <v>20</v>
      </c>
      <c r="AM510">
        <v>0</v>
      </c>
      <c r="AN510">
        <v>0</v>
      </c>
      <c r="AO510">
        <v>0</v>
      </c>
      <c r="AP510">
        <v>4</v>
      </c>
      <c r="AQ510">
        <v>10</v>
      </c>
      <c r="AR510">
        <v>0</v>
      </c>
      <c r="AS510">
        <v>0</v>
      </c>
      <c r="AT510">
        <v>3</v>
      </c>
      <c r="AU510">
        <v>0</v>
      </c>
      <c r="AV510">
        <v>6</v>
      </c>
      <c r="AW510">
        <v>3</v>
      </c>
      <c r="AX510">
        <v>0</v>
      </c>
      <c r="AY510">
        <v>12</v>
      </c>
      <c r="AZ510">
        <v>0</v>
      </c>
      <c r="BA510">
        <v>4</v>
      </c>
      <c r="BB510">
        <v>2</v>
      </c>
      <c r="BC510">
        <v>8</v>
      </c>
      <c r="BD510">
        <v>3</v>
      </c>
      <c r="BE510">
        <v>2</v>
      </c>
      <c r="BF510">
        <v>5</v>
      </c>
    </row>
    <row r="511" spans="1:58">
      <c r="A511" s="4" t="s">
        <v>449</v>
      </c>
      <c r="B511" s="5" t="s">
        <v>450</v>
      </c>
      <c r="C511" s="5" t="s">
        <v>448</v>
      </c>
      <c r="D511" s="5" t="s">
        <v>8</v>
      </c>
      <c r="E511">
        <v>0</v>
      </c>
      <c r="F511">
        <v>3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5</v>
      </c>
      <c r="N511">
        <v>0</v>
      </c>
      <c r="O511">
        <v>0</v>
      </c>
      <c r="P511">
        <v>0</v>
      </c>
      <c r="Q511">
        <v>10</v>
      </c>
      <c r="R511">
        <v>6</v>
      </c>
      <c r="S511">
        <v>0</v>
      </c>
      <c r="T511">
        <v>0</v>
      </c>
      <c r="U511">
        <v>0</v>
      </c>
      <c r="V511">
        <v>3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4</v>
      </c>
      <c r="AZ511">
        <v>0</v>
      </c>
      <c r="BA511">
        <v>0</v>
      </c>
      <c r="BB511">
        <v>6</v>
      </c>
      <c r="BC511">
        <v>4</v>
      </c>
      <c r="BD511">
        <v>0</v>
      </c>
      <c r="BE511">
        <v>0</v>
      </c>
      <c r="BF511">
        <v>0</v>
      </c>
    </row>
    <row r="512" spans="1:58">
      <c r="A512" s="4" t="s">
        <v>451</v>
      </c>
      <c r="B512" s="5" t="s">
        <v>452</v>
      </c>
      <c r="C512" s="5" t="s">
        <v>448</v>
      </c>
      <c r="D512" s="5" t="s">
        <v>8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</row>
    <row r="513" spans="1:58">
      <c r="A513" s="4" t="s">
        <v>453</v>
      </c>
      <c r="B513" s="5" t="s">
        <v>454</v>
      </c>
      <c r="C513" s="5" t="s">
        <v>448</v>
      </c>
      <c r="D513" s="5" t="s">
        <v>8</v>
      </c>
      <c r="E513">
        <v>0</v>
      </c>
      <c r="F513">
        <v>145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10</v>
      </c>
      <c r="M513">
        <v>61</v>
      </c>
      <c r="N513">
        <v>16</v>
      </c>
      <c r="O513">
        <v>0</v>
      </c>
      <c r="P513">
        <v>0</v>
      </c>
      <c r="Q513">
        <v>29</v>
      </c>
      <c r="R513">
        <v>0</v>
      </c>
      <c r="S513">
        <v>0</v>
      </c>
      <c r="T513">
        <v>0</v>
      </c>
      <c r="U513">
        <v>0</v>
      </c>
      <c r="V513">
        <v>3</v>
      </c>
      <c r="W513">
        <v>1</v>
      </c>
      <c r="X513">
        <v>7</v>
      </c>
      <c r="Y513">
        <v>0</v>
      </c>
      <c r="Z513">
        <v>0</v>
      </c>
      <c r="AA513">
        <v>14</v>
      </c>
      <c r="AB513">
        <v>0</v>
      </c>
      <c r="AC513">
        <v>10</v>
      </c>
      <c r="AD513">
        <v>0</v>
      </c>
      <c r="AE513">
        <v>0</v>
      </c>
      <c r="AF513">
        <v>31</v>
      </c>
      <c r="AG513">
        <v>45</v>
      </c>
      <c r="AH513">
        <v>0</v>
      </c>
      <c r="AI513">
        <v>2</v>
      </c>
      <c r="AJ513">
        <v>20</v>
      </c>
      <c r="AK513">
        <v>6</v>
      </c>
      <c r="AL513">
        <v>19</v>
      </c>
      <c r="AM513">
        <v>10</v>
      </c>
      <c r="AN513">
        <v>0</v>
      </c>
      <c r="AO513">
        <v>7</v>
      </c>
      <c r="AP513">
        <v>39</v>
      </c>
      <c r="AQ513">
        <v>131</v>
      </c>
      <c r="AR513">
        <v>1</v>
      </c>
      <c r="AS513">
        <v>0</v>
      </c>
      <c r="AT513">
        <v>0</v>
      </c>
      <c r="AU513">
        <v>0</v>
      </c>
      <c r="AV513">
        <v>9</v>
      </c>
      <c r="AW513">
        <v>30</v>
      </c>
      <c r="AX513">
        <v>0</v>
      </c>
      <c r="AY513">
        <v>7</v>
      </c>
      <c r="AZ513">
        <v>0</v>
      </c>
      <c r="BA513">
        <v>19</v>
      </c>
      <c r="BB513">
        <v>5</v>
      </c>
      <c r="BC513">
        <v>24</v>
      </c>
      <c r="BD513">
        <v>6</v>
      </c>
      <c r="BE513">
        <v>88</v>
      </c>
      <c r="BF513">
        <v>31</v>
      </c>
    </row>
    <row r="514" spans="1:58">
      <c r="A514" s="4" t="s">
        <v>455</v>
      </c>
      <c r="B514" s="5" t="s">
        <v>456</v>
      </c>
      <c r="C514" s="5" t="s">
        <v>448</v>
      </c>
      <c r="D514" s="5" t="s">
        <v>8</v>
      </c>
      <c r="E514">
        <v>0</v>
      </c>
      <c r="F514">
        <v>25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22</v>
      </c>
      <c r="N514">
        <v>0</v>
      </c>
      <c r="O514">
        <v>0</v>
      </c>
      <c r="P514">
        <v>0</v>
      </c>
      <c r="Q514">
        <v>20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21</v>
      </c>
      <c r="Y514">
        <v>0</v>
      </c>
      <c r="Z514">
        <v>0</v>
      </c>
      <c r="AA514">
        <v>15</v>
      </c>
      <c r="AB514">
        <v>0</v>
      </c>
      <c r="AC514">
        <v>3</v>
      </c>
      <c r="AD514">
        <v>0</v>
      </c>
      <c r="AE514">
        <v>0</v>
      </c>
      <c r="AF514">
        <v>18</v>
      </c>
      <c r="AG514">
        <v>0</v>
      </c>
      <c r="AH514">
        <v>0</v>
      </c>
      <c r="AI514">
        <v>18</v>
      </c>
      <c r="AJ514">
        <v>15</v>
      </c>
      <c r="AK514">
        <v>19</v>
      </c>
      <c r="AL514">
        <v>15</v>
      </c>
      <c r="AM514">
        <v>0</v>
      </c>
      <c r="AN514">
        <v>0</v>
      </c>
      <c r="AO514">
        <v>0</v>
      </c>
      <c r="AP514">
        <v>4</v>
      </c>
      <c r="AQ514">
        <v>1</v>
      </c>
      <c r="AR514">
        <v>0</v>
      </c>
      <c r="AS514">
        <v>0</v>
      </c>
      <c r="AT514">
        <v>0</v>
      </c>
      <c r="AU514">
        <v>0</v>
      </c>
      <c r="AV514">
        <v>17</v>
      </c>
      <c r="AW514">
        <v>0</v>
      </c>
      <c r="AX514">
        <v>0</v>
      </c>
      <c r="AY514">
        <v>15</v>
      </c>
      <c r="AZ514">
        <v>0</v>
      </c>
      <c r="BA514">
        <v>0</v>
      </c>
      <c r="BB514">
        <v>0</v>
      </c>
      <c r="BC514">
        <v>16</v>
      </c>
      <c r="BD514">
        <v>0</v>
      </c>
      <c r="BE514">
        <v>10</v>
      </c>
      <c r="BF514">
        <v>15</v>
      </c>
    </row>
    <row r="515" spans="1:58">
      <c r="A515" s="4" t="s">
        <v>457</v>
      </c>
      <c r="B515" s="5" t="s">
        <v>458</v>
      </c>
      <c r="C515" s="5" t="s">
        <v>448</v>
      </c>
      <c r="D515" s="5" t="s">
        <v>8</v>
      </c>
      <c r="E515">
        <v>0</v>
      </c>
      <c r="F515">
        <v>13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4</v>
      </c>
      <c r="AK515">
        <v>0</v>
      </c>
      <c r="AL515">
        <v>14</v>
      </c>
      <c r="AM515">
        <v>0</v>
      </c>
      <c r="AN515">
        <v>0</v>
      </c>
      <c r="AO515">
        <v>0</v>
      </c>
      <c r="AP515">
        <v>1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2</v>
      </c>
      <c r="AZ515">
        <v>0</v>
      </c>
      <c r="BA515">
        <v>0</v>
      </c>
      <c r="BB515">
        <v>0</v>
      </c>
      <c r="BC515">
        <v>0</v>
      </c>
      <c r="BD515">
        <v>1</v>
      </c>
      <c r="BE515">
        <v>0</v>
      </c>
      <c r="BF515">
        <v>6</v>
      </c>
    </row>
    <row r="516" spans="1:58">
      <c r="A516" s="4" t="s">
        <v>459</v>
      </c>
      <c r="B516" s="5" t="s">
        <v>460</v>
      </c>
      <c r="C516" s="5" t="s">
        <v>448</v>
      </c>
      <c r="D516" s="5" t="s">
        <v>8</v>
      </c>
      <c r="E516">
        <v>0</v>
      </c>
      <c r="F516">
        <v>5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2</v>
      </c>
      <c r="N516">
        <v>1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2</v>
      </c>
      <c r="W516">
        <v>0</v>
      </c>
      <c r="X516">
        <v>0</v>
      </c>
      <c r="Y516">
        <v>0</v>
      </c>
      <c r="Z516">
        <v>0</v>
      </c>
      <c r="AA516">
        <v>2</v>
      </c>
      <c r="AB516">
        <v>0</v>
      </c>
      <c r="AC516">
        <v>2</v>
      </c>
      <c r="AD516">
        <v>0</v>
      </c>
      <c r="AE516">
        <v>0</v>
      </c>
      <c r="AF516">
        <v>3</v>
      </c>
      <c r="AG516">
        <v>0</v>
      </c>
      <c r="AH516">
        <v>0</v>
      </c>
      <c r="AI516">
        <v>0</v>
      </c>
      <c r="AJ516">
        <v>2</v>
      </c>
      <c r="AK516">
        <v>0</v>
      </c>
      <c r="AL516">
        <v>2</v>
      </c>
      <c r="AM516">
        <v>2</v>
      </c>
      <c r="AN516">
        <v>0</v>
      </c>
      <c r="AO516">
        <v>0</v>
      </c>
      <c r="AP516">
        <v>4</v>
      </c>
      <c r="AQ516">
        <v>4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1</v>
      </c>
      <c r="AX516">
        <v>0</v>
      </c>
      <c r="AY516">
        <v>0</v>
      </c>
      <c r="AZ516">
        <v>0</v>
      </c>
      <c r="BA516">
        <v>2</v>
      </c>
      <c r="BB516">
        <v>0</v>
      </c>
      <c r="BC516">
        <v>3</v>
      </c>
      <c r="BD516">
        <v>0</v>
      </c>
      <c r="BE516">
        <v>3</v>
      </c>
      <c r="BF516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52D67D2630DC41ADBF299337C550E2" ma:contentTypeVersion="18" ma:contentTypeDescription="Crée un document." ma:contentTypeScope="" ma:versionID="e0510a56084edf56a11f22fdd0fc71b1">
  <xsd:schema xmlns:xsd="http://www.w3.org/2001/XMLSchema" xmlns:xs="http://www.w3.org/2001/XMLSchema" xmlns:p="http://schemas.microsoft.com/office/2006/metadata/properties" xmlns:ns2="e1825a56-ccda-439d-8df0-de49553f3785" xmlns:ns3="0f31a142-1549-45e1-af71-f64c5039c357" targetNamespace="http://schemas.microsoft.com/office/2006/metadata/properties" ma:root="true" ma:fieldsID="c1981d373d75d19e50807607703d88c0" ns2:_="" ns3:_="">
    <xsd:import namespace="e1825a56-ccda-439d-8df0-de49553f3785"/>
    <xsd:import namespace="0f31a142-1549-45e1-af71-f64c5039c35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25a56-ccda-439d-8df0-de49553f37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7719f8a-bc17-4f99-a8fc-9c6481c687e5}" ma:internalName="TaxCatchAll" ma:showField="CatchAllData" ma:web="e1825a56-ccda-439d-8df0-de49553f37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31a142-1549-45e1-af71-f64c5039c3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fe123620-fe9b-4cb0-aa31-c44e5f5594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E6AA62-2726-4D4A-8BA4-5AC37D1B4276}"/>
</file>

<file path=customXml/itemProps2.xml><?xml version="1.0" encoding="utf-8"?>
<ds:datastoreItem xmlns:ds="http://schemas.openxmlformats.org/officeDocument/2006/customXml" ds:itemID="{69804D80-2EE4-4A6B-B3F5-1110D44839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Eugenie Colasse</dc:creator>
  <cp:keywords/>
  <dc:description/>
  <cp:lastModifiedBy>COLASSE Eugénie</cp:lastModifiedBy>
  <cp:revision/>
  <dcterms:created xsi:type="dcterms:W3CDTF">2022-03-08T13:50:14Z</dcterms:created>
  <dcterms:modified xsi:type="dcterms:W3CDTF">2024-01-12T10:03:11Z</dcterms:modified>
  <cp:category/>
  <cp:contentStatus/>
</cp:coreProperties>
</file>